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firstSheet="1" activeTab="3"/>
  </bookViews>
  <sheets>
    <sheet name="Per convalida" sheetId="1" state="hidden" r:id="rId1"/>
    <sheet name="Tempistica" sheetId="2" r:id="rId2"/>
    <sheet name="Scheda ASSR" sheetId="3" r:id="rId3"/>
    <sheet name="Scheda ICT" sheetId="4" r:id="rId4"/>
    <sheet name="Piano alienazioni" sheetId="5" r:id="rId5"/>
    <sheet name="Istruzioni Scheda ICT" sheetId="6" r:id="rId6"/>
    <sheet name="Istruzioni Scheda ASSR" sheetId="7" r:id="rId7"/>
    <sheet name="Scheda COVID" sheetId="8" r:id="rId8"/>
    <sheet name="Istruzioni Scheda COVID" sheetId="9" r:id="rId9"/>
  </sheets>
  <externalReferences>
    <externalReference r:id="rId10"/>
    <externalReference r:id="rId11"/>
  </externalReferences>
  <definedNames>
    <definedName name="_xlnm._FilterDatabase" localSheetId="2">'Scheda ASSR'!$A$1:$AF$172</definedName>
    <definedName name="_xlnm._FilterDatabase" localSheetId="7">'Scheda COVID'!$A$1:$S$1</definedName>
    <definedName name="_xlnm._FilterDatabase" localSheetId="3">'Scheda ICT'!$A$1:$AO$175</definedName>
    <definedName name="_FilterDatabase_0" localSheetId="2">'Scheda ASSR'!$A$1:$AF$171</definedName>
    <definedName name="_FilterDatabase_0" localSheetId="7">'Scheda COVID'!$A$1:$S$1</definedName>
    <definedName name="_FilterDatabase_0" localSheetId="3">'Scheda ICT'!$A$1:$AK$174</definedName>
    <definedName name="_FilterDatabase_0_0" localSheetId="2">'Scheda ASSR'!$A$1:$AF$172</definedName>
    <definedName name="_FilterDatabase_0_0" localSheetId="7">'Scheda COVID'!$A$1:$S$1</definedName>
    <definedName name="_FilterDatabase_0_0" localSheetId="3">'Scheda ICT'!$A$1:$AK$174</definedName>
    <definedName name="_FilterDatabase_0_0_0" localSheetId="2">'Scheda ASSR'!$A$1:$AF$171</definedName>
    <definedName name="_FilterDatabase_0_0_0" localSheetId="7">'Scheda COVID'!$A$1:$S$1</definedName>
    <definedName name="_FilterDatabase_0_0_0" localSheetId="3">'Scheda ICT'!$A$1:$AK$174</definedName>
    <definedName name="_FilterDatabase_0_0_0_0" localSheetId="2">'Scheda ASSR'!$A$1:$AF$172</definedName>
    <definedName name="_FilterDatabase_0_0_0_0" localSheetId="7">'Scheda COVID'!$A$1:$S$1</definedName>
    <definedName name="_FilterDatabase_0_0_0_0" localSheetId="3">'Scheda ICT'!$A$1:$AK$174</definedName>
    <definedName name="_FilterDatabase_0_0_0_0_0" localSheetId="2">'Scheda ASSR'!$A$1:$AF$171</definedName>
    <definedName name="_FilterDatabase_0_0_0_0_0" localSheetId="7">'Scheda COVID'!$A$1:$S$1</definedName>
    <definedName name="_FilterDatabase_0_0_0_0_0" localSheetId="3">'Scheda ICT'!$A$1:$AK$168</definedName>
    <definedName name="_FilterDatabase_0_0_0_0_0_0" localSheetId="2">'Scheda ASSR'!$A$1:$AF$172</definedName>
    <definedName name="_FilterDatabase_0_0_0_0_0_0" localSheetId="7">'Scheda COVID'!$A$1:$S$1</definedName>
    <definedName name="_FilterDatabase_0_0_0_0_0_0" localSheetId="3">'Scheda ICT'!$A$1:$AK$174</definedName>
    <definedName name="_FilterDatabase_0_0_0_0_0_0_0" localSheetId="2">'Scheda ASSR'!$A$1:$AF$171</definedName>
    <definedName name="_FilterDatabase_0_0_0_0_0_0_0" localSheetId="7">'Scheda COVID'!$A$1:$S$1</definedName>
    <definedName name="_FilterDatabase_0_0_0_0_0_0_0" localSheetId="3">'Scheda ICT'!$A$1:$AK$168</definedName>
    <definedName name="_FilterDatabase_0_0_0_0_0_0_0_0" localSheetId="2">'Scheda ASSR'!$A$1:$AF$172</definedName>
    <definedName name="_FilterDatabase_0_0_0_0_0_0_0_0" localSheetId="7">'Scheda COVID'!$A$1:$S$1</definedName>
    <definedName name="_FilterDatabase_0_0_0_0_0_0_0_0" localSheetId="3">'Scheda ICT'!$A$1:$AK$170</definedName>
    <definedName name="_FilterDatabase_0_0_0_0_0_0_0_0_0" localSheetId="2">'Scheda ASSR'!$A$1:$AF$171</definedName>
    <definedName name="_FilterDatabase_0_0_0_0_0_0_0_0_0" localSheetId="7">'Scheda COVID'!$A$1:$S$1</definedName>
    <definedName name="_FilterDatabase_0_0_0_0_0_0_0_0_0" localSheetId="3">'Scheda ICT'!$A$1:$AK$168</definedName>
    <definedName name="_FilterDatabase_0_0_0_0_0_0_0_0_0_0" localSheetId="2">'Scheda ASSR'!$A$1:$AF$171</definedName>
    <definedName name="_FilterDatabase_0_0_0_0_0_0_0_0_0_0" localSheetId="7">'Scheda COVID'!$A$1:$S$1</definedName>
    <definedName name="_FilterDatabase_0_0_0_0_0_0_0_0_0_0" localSheetId="3">'Scheda ICT'!$A$1:$AK$168</definedName>
    <definedName name="_FilterDatabase_0_0_0_0_0_0_0_0_0_0_0" localSheetId="2">'Scheda ASSR'!$A$1:$AF$171</definedName>
    <definedName name="_FilterDatabase_0_0_0_0_0_0_0_0_0_0_0" localSheetId="7">'Scheda COVID'!$A$1:$S$1</definedName>
    <definedName name="_FilterDatabase_0_0_0_0_0_0_0_0_0_0_0" localSheetId="3">'Scheda ICT'!$A$1:$AK$168</definedName>
    <definedName name="_FilterDatabase_0_0_0_0_0_0_0_0_0_0_0_0" localSheetId="2">'Scheda ASSR'!$A$1:$AF$171</definedName>
    <definedName name="_FilterDatabase_0_0_0_0_0_0_0_0_0_0_0_0" localSheetId="7">'Scheda COVID'!$A$1:$S$1</definedName>
    <definedName name="_FilterDatabase_0_0_0_0_0_0_0_0_0_0_0_0" localSheetId="3">'Scheda ICT'!$A$1:$AK$168</definedName>
    <definedName name="_FilterDatabase_0_0_0_0_0_0_0_0_0_0_0_0_0" localSheetId="2">'Scheda ASSR'!$A$1:$AF$171</definedName>
    <definedName name="_FilterDatabase_0_0_0_0_0_0_0_0_0_0_0_0_0" localSheetId="7">'Scheda COVID'!$A$1:$S$1</definedName>
    <definedName name="_FilterDatabase_0_0_0_0_0_0_0_0_0_0_0_0_0" localSheetId="3">'Scheda ICT'!$A$1:$AK$168</definedName>
    <definedName name="_FilterDatabase_0_0_0_0_0_0_0_0_0_0_0_0_0_0" localSheetId="2">'Scheda ASSR'!$A$1:$AF$171</definedName>
    <definedName name="_FilterDatabase_0_0_0_0_0_0_0_0_0_0_0_0_0_0" localSheetId="7">'Scheda COVID'!$A$1:$S$1</definedName>
    <definedName name="_FilterDatabase_0_0_0_0_0_0_0_0_0_0_0_0_0_0" localSheetId="3">'Scheda ICT'!$A$1:$AK$168</definedName>
    <definedName name="_FilterDatabase_0_0_0_0_0_0_0_0_0_0_0_0_0_0_0" localSheetId="2">'Scheda ASSR'!$A$1:$AF$171</definedName>
    <definedName name="_FilterDatabase_0_0_0_0_0_0_0_0_0_0_0_0_0_0_0" localSheetId="7">'Scheda COVID'!$A$1:$S$1</definedName>
    <definedName name="_FilterDatabase_0_0_0_0_0_0_0_0_0_0_0_0_0_0_0" localSheetId="3">'Scheda ICT'!$A$1:$AK$168</definedName>
    <definedName name="_FilterDatabase_0_0_0_0_0_0_0_0_0_0_0_0_0_0_0_0" localSheetId="2">'Scheda ASSR'!$A$1:$AF$171</definedName>
    <definedName name="_FilterDatabase_0_0_0_0_0_0_0_0_0_0_0_0_0_0_0_0" localSheetId="7">'Scheda COVID'!$A$1:$S$1</definedName>
    <definedName name="_FilterDatabase_0_0_0_0_0_0_0_0_0_0_0_0_0_0_0_0" localSheetId="3">'Scheda ICT'!$A$1:$AK$168</definedName>
    <definedName name="_FilterDatabase_0_0_0_0_0_0_0_0_0_0_0_0_0_0_0_0_0" localSheetId="2">'Scheda ASSR'!$A$1:$AF$171</definedName>
    <definedName name="_FilterDatabase_0_0_0_0_0_0_0_0_0_0_0_0_0_0_0_0_0" localSheetId="7">'Scheda COVID'!$A$1:$S$1</definedName>
    <definedName name="_FilterDatabase_0_0_0_0_0_0_0_0_0_0_0_0_0_0_0_0_0" localSheetId="3">'Scheda ICT'!$A$1:$AK$167</definedName>
    <definedName name="_FilterDatabase_0_0_0_0_0_0_0_0_0_0_0_0_0_0_0_0_0_0" localSheetId="2">'Scheda ASSR'!$A$1:$AF$171</definedName>
    <definedName name="_FilterDatabase_0_0_0_0_0_0_0_0_0_0_0_0_0_0_0_0_0_0" localSheetId="7">'Scheda COVID'!$A$1:$S$1</definedName>
    <definedName name="_FilterDatabase_0_0_0_0_0_0_0_0_0_0_0_0_0_0_0_0_0_0" localSheetId="3">'Scheda ICT'!$A$1:$AK$167</definedName>
    <definedName name="_xlnm.Print_Area" localSheetId="8">'Istruzioni Scheda COVID'!#REF!</definedName>
    <definedName name="_xlnm.Print_Area" localSheetId="5">'Istruzioni Scheda ICT'!$A$1:$C$38</definedName>
    <definedName name="Beni_economali">'Per convalida'!$G$2:$G$5</definedName>
    <definedName name="biomedico">'Per convalida'!$E$2:$E$5</definedName>
    <definedName name="economali">'Per convalida'!$G$2:$G$5</definedName>
    <definedName name="informatiche">'Per convalida'!$H$2:$H$14</definedName>
    <definedName name="Lavori">'Per convalida'!$D$2:$D$13</definedName>
    <definedName name="Macroarea" localSheetId="6">'[1]Per convalida'!$C$2:$C$5</definedName>
    <definedName name="Macroarea" localSheetId="8">'[2]Per convalida'!$C$2:$C$5</definedName>
    <definedName name="Macroarea" localSheetId="5">'[1]Per convalida'!$C$2:$C$5</definedName>
    <definedName name="Macroarea">'Per convalida'!$C$2:$C$5</definedName>
    <definedName name="Print_Area_0" localSheetId="5">'Istruzioni Scheda ICT'!$A$1:$C$38</definedName>
    <definedName name="Print_Area_0_0" localSheetId="5">'Istruzioni Scheda ICT'!$A$1:$C$38</definedName>
    <definedName name="Print_Area_0_0_0" localSheetId="5">'Istruzioni Scheda ICT'!$A$1:$C$38</definedName>
    <definedName name="Print_Area_0_0_0_0" localSheetId="5">'Istruzioni Scheda ICT'!$A$1:$C$38</definedName>
    <definedName name="Print_Area_0_0_0_0_0" localSheetId="5">'Istruzioni Scheda ICT'!$A$1:$C$38</definedName>
    <definedName name="Print_Area_0_0_0_0_0_0" localSheetId="5">'Istruzioni Scheda ICT'!$A$1:$C$38</definedName>
    <definedName name="Print_Area_0_0_0_0_0_0_0" localSheetId="5">'Istruzioni Scheda ICT'!$A$1:$C$38</definedName>
    <definedName name="Print_Area_0_0_0_0_0_0_0_0" localSheetId="5">'Istruzioni Scheda ICT'!$A$1:$C$38</definedName>
    <definedName name="Print_Area_0_0_0_0_0_0_0_0_0" localSheetId="5">'Istruzioni Scheda ICT'!$A$1:$C$38</definedName>
    <definedName name="Print_Area_0_0_0_0_0_0_0_0_0_0" localSheetId="5">'Istruzioni Scheda ICT'!$A$1:$C$38</definedName>
    <definedName name="Print_Area_0_0_0_0_0_0_0_0_0_0_0" localSheetId="5">'Istruzioni Scheda ICT'!$A$1:$C$38</definedName>
    <definedName name="Print_Area_0_0_0_0_0_0_0_0_0_0_0_0" localSheetId="5">'Istruzioni Scheda ICT'!$A$1:$C$38</definedName>
    <definedName name="Print_Area_0_0_0_0_0_0_0_0_0_0_0_0_0" localSheetId="5">'Istruzioni Scheda ICT'!$A$1:$C$38</definedName>
    <definedName name="Print_Area_0_0_0_0_0_0_0_0_0_0_0_0_0_0" localSheetId="5">'Istruzioni Scheda ICT'!$A$1:$C$38</definedName>
    <definedName name="Print_Area_0_0_0_0_0_0_0_0_0_0_0_0_0_0_0" localSheetId="5">'Istruzioni Scheda ICT'!$A$1:$C$38</definedName>
    <definedName name="Print_Area_0_0_0_0_0_0_0_0_0_0_0_0_0_0_0_0" localSheetId="5">'Istruzioni Scheda ICT'!$A$1:$C$38</definedName>
    <definedName name="Print_Area_0_0_0_0_0_0_0_0_0_0_0_0_0_0_0_0_0" localSheetId="5">'Istruzioni Scheda ICT'!$A$1:$C$38</definedName>
    <definedName name="Print_Area_0_0_0_0_0_0_0_0_0_0_0_0_0_0_0_0_0_0" localSheetId="5">'Istruzioni Scheda ICT'!$A$1:$C$38</definedName>
    <definedName name="Print_Titles_0" localSheetId="6">'Istruzioni Scheda ASSR'!$6:$6</definedName>
    <definedName name="Print_Titles_0_0" localSheetId="6">'Istruzioni Scheda ASSR'!$6:$6</definedName>
    <definedName name="Print_Titles_0_0_0" localSheetId="6">'Istruzioni Scheda ASSR'!$6:$6</definedName>
    <definedName name="Print_Titles_0_0_0_0" localSheetId="6">'Istruzioni Scheda ASSR'!$6:$6</definedName>
    <definedName name="Print_Titles_0_0_0_0_0" localSheetId="6">'Istruzioni Scheda ASSR'!$6:$6</definedName>
    <definedName name="Print_Titles_0_0_0_0_0_0" localSheetId="6">'Istruzioni Scheda ASSR'!$6:$6</definedName>
    <definedName name="Print_Titles_0_0_0_0_0_0_0" localSheetId="6">'Istruzioni Scheda ASSR'!$6:$6</definedName>
    <definedName name="Print_Titles_0_0_0_0_0_0_0_0" localSheetId="6">'Istruzioni Scheda ASSR'!$6:$6</definedName>
    <definedName name="Print_Titles_0_0_0_0_0_0_0_0_0" localSheetId="6">'Istruzioni Scheda ASSR'!$6:$6</definedName>
    <definedName name="Print_Titles_0_0_0_0_0_0_0_0_0_0" localSheetId="6">'Istruzioni Scheda ASSR'!$6:$6</definedName>
    <definedName name="Print_Titles_0_0_0_0_0_0_0_0_0_0_0" localSheetId="6">'Istruzioni Scheda ASSR'!$6:$6</definedName>
    <definedName name="Print_Titles_0_0_0_0_0_0_0_0_0_0_0_0" localSheetId="6">'Istruzioni Scheda ASSR'!$6:$6</definedName>
    <definedName name="Print_Titles_0_0_0_0_0_0_0_0_0_0_0_0_0" localSheetId="6">'Istruzioni Scheda ASSR'!$6:$6</definedName>
    <definedName name="Print_Titles_0_0_0_0_0_0_0_0_0_0_0_0_0_0" localSheetId="6">'Istruzioni Scheda ASSR'!$6:$6</definedName>
    <definedName name="Print_Titles_0_0_0_0_0_0_0_0_0_0_0_0_0_0_0" localSheetId="6">'Istruzioni Scheda ASSR'!$6:$6</definedName>
    <definedName name="Print_Titles_0_0_0_0_0_0_0_0_0_0_0_0_0_0_0_0" localSheetId="6">'Istruzioni Scheda ASSR'!$6:$6</definedName>
    <definedName name="Print_Titles_0_0_0_0_0_0_0_0_0_0_0_0_0_0_0_0_0" localSheetId="6">'Istruzioni Scheda ASSR'!$6:$6</definedName>
    <definedName name="Print_Titles_0_0_0_0_0_0_0_0_0_0_0_0_0_0_0_0_0_0" localSheetId="6">'Istruzioni Scheda ASSR'!$6:$6</definedName>
    <definedName name="Priorità">'Per convalida'!$J$2:$J$6</definedName>
    <definedName name="Scheda_3">'Per convalida'!$J$2:$J$6</definedName>
    <definedName name="Tecnologie_biomediche">'Per convalida'!$E$2:$E$5</definedName>
    <definedName name="Tecnologie_informatiche">'Per convalida'!$H$2:$H$14</definedName>
    <definedName name="tipologia" localSheetId="6">'[1]Per convalida'!$F$2:$F$3</definedName>
    <definedName name="tipologia" localSheetId="8">'[2]Per convalida'!$F$2:$F$3</definedName>
    <definedName name="tipologia" localSheetId="5">'[1]Per convalida'!$F$2:$F$3</definedName>
    <definedName name="tipologia">'Per convalida'!$F$2:$F$3</definedName>
    <definedName name="_xlnm.Print_Titles" localSheetId="6">'Istruzioni Scheda ASSR'!$6:$6</definedName>
  </definedNames>
  <calcPr calcId="114210" fullCalcOnLoad="1" iterateDelta="1E-4"/>
</workbook>
</file>

<file path=xl/calcChain.xml><?xml version="1.0" encoding="utf-8"?>
<calcChain xmlns="http://schemas.openxmlformats.org/spreadsheetml/2006/main">
  <c r="D38" i="5"/>
  <c r="C38"/>
  <c r="D26"/>
  <c r="C26"/>
  <c r="A12"/>
  <c r="A13"/>
  <c r="A14"/>
  <c r="A15"/>
  <c r="A16"/>
  <c r="A17"/>
  <c r="A18"/>
  <c r="A19"/>
  <c r="A20"/>
  <c r="A21"/>
  <c r="A22"/>
  <c r="A23"/>
  <c r="A24"/>
  <c r="A25"/>
  <c r="AL175" i="4"/>
  <c r="AL174"/>
  <c r="AL173"/>
  <c r="AL172"/>
  <c r="N169"/>
  <c r="AJ168"/>
  <c r="AI168"/>
  <c r="AH168"/>
  <c r="AG30"/>
  <c r="AG31"/>
  <c r="AG32"/>
  <c r="AG33"/>
  <c r="AG34"/>
  <c r="AG35"/>
  <c r="AG36"/>
  <c r="AG37"/>
  <c r="AG50"/>
  <c r="AG51"/>
  <c r="AG52"/>
  <c r="AG53"/>
  <c r="AG61"/>
  <c r="AG62"/>
  <c r="AG63"/>
  <c r="AG64"/>
  <c r="AG67"/>
  <c r="AG68"/>
  <c r="AG69"/>
  <c r="AG70"/>
  <c r="AG71"/>
  <c r="AG72"/>
  <c r="AG73"/>
  <c r="AG74"/>
  <c r="AG75"/>
  <c r="AG76"/>
  <c r="AG77"/>
  <c r="AG78"/>
  <c r="AG79"/>
  <c r="AG80"/>
  <c r="AG81"/>
  <c r="AG82"/>
  <c r="AG83"/>
  <c r="AG84"/>
  <c r="AG85"/>
  <c r="AG86"/>
  <c r="AG87"/>
  <c r="AG88"/>
  <c r="AG89"/>
  <c r="AG90"/>
  <c r="AG91"/>
  <c r="AG92"/>
  <c r="AG93"/>
  <c r="AG94"/>
  <c r="AG95"/>
  <c r="AG96"/>
  <c r="AG97"/>
  <c r="AG98"/>
  <c r="AG99"/>
  <c r="AG100"/>
  <c r="AG101"/>
  <c r="AG102"/>
  <c r="AG103"/>
  <c r="AG104"/>
  <c r="AG105"/>
  <c r="AG106"/>
  <c r="AG107"/>
  <c r="AG108"/>
  <c r="AG109"/>
  <c r="AG110"/>
  <c r="AG111"/>
  <c r="AG112"/>
  <c r="AG113"/>
  <c r="AG114"/>
  <c r="AG115"/>
  <c r="AG116"/>
  <c r="AG117"/>
  <c r="AG118"/>
  <c r="AG119"/>
  <c r="AG120"/>
  <c r="AG121"/>
  <c r="AG122"/>
  <c r="AG123"/>
  <c r="AG124"/>
  <c r="AG125"/>
  <c r="AG126"/>
  <c r="AG127"/>
  <c r="AG128"/>
  <c r="AG129"/>
  <c r="AG130"/>
  <c r="AG131"/>
  <c r="AG132"/>
  <c r="AG133"/>
  <c r="AG134"/>
  <c r="AG135"/>
  <c r="AG136"/>
  <c r="AG137"/>
  <c r="AG138"/>
  <c r="AG139"/>
  <c r="AG140"/>
  <c r="AG141"/>
  <c r="AG142"/>
  <c r="AG143"/>
  <c r="AG144"/>
  <c r="AG145"/>
  <c r="AG146"/>
  <c r="AG147"/>
  <c r="AG148"/>
  <c r="AG149"/>
  <c r="AG150"/>
  <c r="AG151"/>
  <c r="AG152"/>
  <c r="AG153"/>
  <c r="AG154"/>
  <c r="AG155"/>
  <c r="AG156"/>
  <c r="AG157"/>
  <c r="AG158"/>
  <c r="AG159"/>
  <c r="AG160"/>
  <c r="AG161"/>
  <c r="AG162"/>
  <c r="AG163"/>
  <c r="AG164"/>
  <c r="AG165"/>
  <c r="AG166"/>
  <c r="AG167"/>
  <c r="AG168"/>
  <c r="AF168"/>
  <c r="AE168"/>
  <c r="AD168"/>
  <c r="AC168"/>
  <c r="AB168"/>
  <c r="AA168"/>
  <c r="Z168"/>
  <c r="Y168"/>
  <c r="X168"/>
  <c r="W168"/>
  <c r="V168"/>
  <c r="U168"/>
  <c r="R168"/>
  <c r="Q168"/>
  <c r="P168"/>
  <c r="O168"/>
  <c r="N168"/>
  <c r="M168"/>
  <c r="AL167"/>
  <c r="AL166"/>
  <c r="AL165"/>
  <c r="AL164"/>
  <c r="AL163"/>
  <c r="AL162"/>
  <c r="AL161"/>
  <c r="AL160"/>
  <c r="AL159"/>
  <c r="AL158"/>
  <c r="AL157"/>
  <c r="AL156"/>
  <c r="AL155"/>
  <c r="AL154"/>
  <c r="AL153"/>
  <c r="AL152"/>
  <c r="AL151"/>
  <c r="AL150"/>
  <c r="AL149"/>
  <c r="AL148"/>
  <c r="AL147"/>
  <c r="AL146"/>
  <c r="AL145"/>
  <c r="AL144"/>
  <c r="AL143"/>
  <c r="AL142"/>
  <c r="AL141"/>
  <c r="AL140"/>
  <c r="AL139"/>
  <c r="AL138"/>
  <c r="AL137"/>
  <c r="AL136"/>
  <c r="AL135"/>
  <c r="AL134"/>
  <c r="AL133"/>
  <c r="AL132"/>
  <c r="AL131"/>
  <c r="AL130"/>
  <c r="AL129"/>
  <c r="AL128"/>
  <c r="AL127"/>
  <c r="AL126"/>
  <c r="AL125"/>
  <c r="AL124"/>
  <c r="AL123"/>
  <c r="AL122"/>
  <c r="AL121"/>
  <c r="AL120"/>
  <c r="AL119"/>
  <c r="AL118"/>
  <c r="AL117"/>
  <c r="AL116"/>
  <c r="AL115"/>
  <c r="AL114"/>
  <c r="AL113"/>
  <c r="AL112"/>
  <c r="AL111"/>
  <c r="AL110"/>
  <c r="AL109"/>
  <c r="AL108"/>
  <c r="AL107"/>
  <c r="AL106"/>
  <c r="AL105"/>
  <c r="AL104"/>
  <c r="AL103"/>
  <c r="AL102"/>
  <c r="AL101"/>
  <c r="AL100"/>
  <c r="AL99"/>
  <c r="AL98"/>
  <c r="AL97"/>
  <c r="AL96"/>
  <c r="AL95"/>
  <c r="AL94"/>
  <c r="AL93"/>
  <c r="AL92"/>
  <c r="AL91"/>
  <c r="AL90"/>
  <c r="AL89"/>
  <c r="AL88"/>
  <c r="AL87"/>
  <c r="AL86"/>
  <c r="AL85"/>
  <c r="AL84"/>
  <c r="AL83"/>
  <c r="AL82"/>
  <c r="AL81"/>
  <c r="AL80"/>
  <c r="AL79"/>
  <c r="AL78"/>
  <c r="AL77"/>
  <c r="AL76"/>
  <c r="AL75"/>
  <c r="AL74"/>
  <c r="AL73"/>
  <c r="AL72"/>
  <c r="AL71"/>
  <c r="AL70"/>
  <c r="AL69"/>
  <c r="AL68"/>
  <c r="AL67"/>
  <c r="AL66"/>
  <c r="AL65"/>
  <c r="AL64"/>
  <c r="AL63"/>
  <c r="AL62"/>
  <c r="AL61"/>
  <c r="AL60"/>
  <c r="AL59"/>
  <c r="AL58"/>
  <c r="AL57"/>
  <c r="AL56"/>
  <c r="AL55"/>
  <c r="AL54"/>
  <c r="AL53"/>
  <c r="AL52"/>
  <c r="AL50"/>
  <c r="AL49"/>
  <c r="AL48"/>
  <c r="AL47"/>
  <c r="AL46"/>
  <c r="AL45"/>
  <c r="AL44"/>
  <c r="AL43"/>
  <c r="AL42"/>
  <c r="AL41"/>
  <c r="AL40"/>
  <c r="AL39"/>
  <c r="AL38"/>
  <c r="AL37"/>
  <c r="AL36"/>
  <c r="AL35"/>
  <c r="AL34"/>
  <c r="AL33"/>
  <c r="AL32"/>
  <c r="AL31"/>
  <c r="AL30"/>
  <c r="AL28"/>
  <c r="AL27"/>
  <c r="AL26"/>
  <c r="AL25"/>
  <c r="AL24"/>
  <c r="AL23"/>
  <c r="AL22"/>
  <c r="AL21"/>
  <c r="AL20"/>
  <c r="AL19"/>
  <c r="AL17"/>
  <c r="AL16"/>
  <c r="AL15"/>
  <c r="AL14"/>
  <c r="AL13"/>
  <c r="AL12"/>
  <c r="AL11"/>
  <c r="AL10"/>
  <c r="AL9"/>
  <c r="AL8"/>
  <c r="AL7"/>
  <c r="AL6"/>
  <c r="AL5"/>
  <c r="AL4"/>
  <c r="AL3"/>
  <c r="Z172" i="3"/>
  <c r="Y2"/>
  <c r="Y3"/>
  <c r="Y4"/>
  <c r="Y5"/>
  <c r="Y6"/>
  <c r="Y7"/>
  <c r="Y8"/>
  <c r="Y9"/>
  <c r="Y10"/>
  <c r="Y11"/>
  <c r="Y12"/>
  <c r="Y13"/>
  <c r="Y14"/>
  <c r="Y15"/>
  <c r="Y16"/>
  <c r="Y17"/>
  <c r="Y18"/>
  <c r="Y19"/>
  <c r="Y20"/>
  <c r="Y21"/>
  <c r="Y22"/>
  <c r="Y23"/>
  <c r="Y24"/>
  <c r="Y25"/>
  <c r="Y26"/>
  <c r="Y27"/>
  <c r="Y28"/>
  <c r="Y29"/>
  <c r="Y30"/>
  <c r="Y31"/>
  <c r="Y32"/>
  <c r="Y33"/>
  <c r="Y34"/>
  <c r="Y35"/>
  <c r="Y36"/>
  <c r="Y37"/>
  <c r="Y38"/>
  <c r="Y39"/>
  <c r="Y40"/>
  <c r="Y41"/>
  <c r="Y42"/>
  <c r="Y43"/>
  <c r="Y44"/>
  <c r="Y45"/>
  <c r="Y46"/>
  <c r="Y47"/>
  <c r="Y48"/>
  <c r="Y49"/>
  <c r="Y50"/>
  <c r="Y51"/>
  <c r="Y52"/>
  <c r="Y53"/>
  <c r="Y54"/>
  <c r="Y55"/>
  <c r="Y56"/>
  <c r="Y57"/>
  <c r="Y58"/>
  <c r="Y59"/>
  <c r="Y60"/>
  <c r="Y61"/>
  <c r="Y62"/>
  <c r="Y63"/>
  <c r="Y64"/>
  <c r="Y65"/>
  <c r="Y66"/>
  <c r="Y67"/>
  <c r="Y68"/>
  <c r="Y69"/>
  <c r="Y70"/>
  <c r="Y71"/>
  <c r="Y72"/>
  <c r="Y73"/>
  <c r="Y74"/>
  <c r="Y75"/>
  <c r="Y76"/>
  <c r="Y77"/>
  <c r="Y78"/>
  <c r="Y79"/>
  <c r="Y80"/>
  <c r="Y81"/>
  <c r="Y82"/>
  <c r="Y83"/>
  <c r="Y84"/>
  <c r="Y85"/>
  <c r="Y86"/>
  <c r="Y87"/>
  <c r="Y88"/>
  <c r="Y89"/>
  <c r="Y90"/>
  <c r="Y91"/>
  <c r="Y92"/>
  <c r="Y93"/>
  <c r="Y94"/>
  <c r="Y95"/>
  <c r="Y96"/>
  <c r="Y97"/>
  <c r="Y98"/>
  <c r="Y99"/>
  <c r="Y100"/>
  <c r="Y101"/>
  <c r="Y102"/>
  <c r="Y103"/>
  <c r="Y104"/>
  <c r="Y105"/>
  <c r="Y106"/>
  <c r="Y107"/>
  <c r="Y108"/>
  <c r="Y109"/>
  <c r="Y110"/>
  <c r="Y111"/>
  <c r="Y112"/>
  <c r="Y113"/>
  <c r="Y114"/>
  <c r="Y115"/>
  <c r="Y116"/>
  <c r="Y117"/>
  <c r="Y118"/>
  <c r="Y119"/>
  <c r="Y120"/>
  <c r="Y121"/>
  <c r="Y122"/>
  <c r="Y123"/>
  <c r="Y124"/>
  <c r="Y125"/>
  <c r="Y126"/>
  <c r="Y127"/>
  <c r="Y128"/>
  <c r="Y129"/>
  <c r="Y130"/>
  <c r="Y131"/>
  <c r="Y132"/>
  <c r="Y133"/>
  <c r="Y134"/>
  <c r="Y135"/>
  <c r="Y136"/>
  <c r="Y137"/>
  <c r="Y138"/>
  <c r="Y139"/>
  <c r="Y140"/>
  <c r="Y141"/>
  <c r="Y142"/>
  <c r="Y143"/>
  <c r="Y144"/>
  <c r="Y145"/>
  <c r="Y146"/>
  <c r="Y147"/>
  <c r="Y148"/>
  <c r="Y149"/>
  <c r="Y150"/>
  <c r="Y151"/>
  <c r="Y152"/>
  <c r="Y153"/>
  <c r="Y154"/>
  <c r="Y155"/>
  <c r="Y156"/>
  <c r="Y157"/>
  <c r="Y158"/>
  <c r="Y159"/>
  <c r="Y160"/>
  <c r="Y161"/>
  <c r="Y162"/>
  <c r="Y163"/>
  <c r="Y164"/>
  <c r="Y165"/>
  <c r="Y166"/>
  <c r="Y167"/>
  <c r="Y168"/>
  <c r="Y169"/>
  <c r="Y170"/>
  <c r="Y171"/>
  <c r="Y172"/>
  <c r="X172"/>
  <c r="W172"/>
  <c r="V172"/>
  <c r="U172"/>
  <c r="Q172"/>
  <c r="O172"/>
  <c r="N172"/>
  <c r="M172"/>
  <c r="H2"/>
  <c r="L2"/>
  <c r="L172"/>
  <c r="K2"/>
  <c r="K172"/>
  <c r="J2"/>
  <c r="J172"/>
  <c r="I2"/>
  <c r="I172"/>
  <c r="H172"/>
  <c r="G2"/>
  <c r="G172"/>
  <c r="G171"/>
  <c r="AE171"/>
  <c r="H171"/>
  <c r="I171"/>
  <c r="J171"/>
  <c r="L171"/>
  <c r="AD171"/>
  <c r="AC171"/>
  <c r="AA171"/>
  <c r="R171"/>
  <c r="P171"/>
  <c r="K171"/>
  <c r="F171"/>
  <c r="E171"/>
  <c r="D171"/>
  <c r="C171"/>
  <c r="B171"/>
  <c r="A171"/>
  <c r="G170"/>
  <c r="AE170"/>
  <c r="H170"/>
  <c r="I170"/>
  <c r="J170"/>
  <c r="L170"/>
  <c r="AD170"/>
  <c r="AC170"/>
  <c r="AA170"/>
  <c r="R170"/>
  <c r="P170"/>
  <c r="K170"/>
  <c r="F170"/>
  <c r="E170"/>
  <c r="D170"/>
  <c r="C170"/>
  <c r="B170"/>
  <c r="A170"/>
  <c r="G169"/>
  <c r="AE169"/>
  <c r="H169"/>
  <c r="I169"/>
  <c r="J169"/>
  <c r="L169"/>
  <c r="AD169"/>
  <c r="AC169"/>
  <c r="AA169"/>
  <c r="R169"/>
  <c r="P169"/>
  <c r="K169"/>
  <c r="F169"/>
  <c r="E169"/>
  <c r="D169"/>
  <c r="C169"/>
  <c r="B169"/>
  <c r="A169"/>
  <c r="G168"/>
  <c r="AE168"/>
  <c r="H168"/>
  <c r="I168"/>
  <c r="J168"/>
  <c r="L168"/>
  <c r="AD168"/>
  <c r="AC168"/>
  <c r="AA168"/>
  <c r="R168"/>
  <c r="P168"/>
  <c r="K168"/>
  <c r="F168"/>
  <c r="E168"/>
  <c r="D168"/>
  <c r="C168"/>
  <c r="B168"/>
  <c r="A168"/>
  <c r="G167"/>
  <c r="AE167"/>
  <c r="H167"/>
  <c r="I167"/>
  <c r="J167"/>
  <c r="L167"/>
  <c r="AD167"/>
  <c r="AC167"/>
  <c r="AA167"/>
  <c r="R167"/>
  <c r="P167"/>
  <c r="K167"/>
  <c r="F167"/>
  <c r="E167"/>
  <c r="D167"/>
  <c r="C167"/>
  <c r="B167"/>
  <c r="A167"/>
  <c r="G166"/>
  <c r="AE166"/>
  <c r="H166"/>
  <c r="I166"/>
  <c r="J166"/>
  <c r="L166"/>
  <c r="AD166"/>
  <c r="AC166"/>
  <c r="AA166"/>
  <c r="R166"/>
  <c r="P166"/>
  <c r="K166"/>
  <c r="F166"/>
  <c r="E166"/>
  <c r="D166"/>
  <c r="C166"/>
  <c r="B166"/>
  <c r="A166"/>
  <c r="G165"/>
  <c r="AE165"/>
  <c r="H165"/>
  <c r="I165"/>
  <c r="J165"/>
  <c r="L165"/>
  <c r="AD165"/>
  <c r="AC165"/>
  <c r="AA165"/>
  <c r="R165"/>
  <c r="P165"/>
  <c r="K165"/>
  <c r="F165"/>
  <c r="E165"/>
  <c r="D165"/>
  <c r="C165"/>
  <c r="B165"/>
  <c r="A165"/>
  <c r="G164"/>
  <c r="AE164"/>
  <c r="H164"/>
  <c r="I164"/>
  <c r="J164"/>
  <c r="L164"/>
  <c r="AD164"/>
  <c r="AC164"/>
  <c r="AA164"/>
  <c r="R164"/>
  <c r="P164"/>
  <c r="K164"/>
  <c r="F164"/>
  <c r="E164"/>
  <c r="D164"/>
  <c r="C164"/>
  <c r="B164"/>
  <c r="A164"/>
  <c r="G163"/>
  <c r="AE163"/>
  <c r="H163"/>
  <c r="I163"/>
  <c r="J163"/>
  <c r="L163"/>
  <c r="AD163"/>
  <c r="AC163"/>
  <c r="AA163"/>
  <c r="R163"/>
  <c r="P163"/>
  <c r="K163"/>
  <c r="F163"/>
  <c r="E163"/>
  <c r="D163"/>
  <c r="C163"/>
  <c r="B163"/>
  <c r="A163"/>
  <c r="G162"/>
  <c r="AE162"/>
  <c r="H162"/>
  <c r="I162"/>
  <c r="J162"/>
  <c r="L162"/>
  <c r="AD162"/>
  <c r="AC162"/>
  <c r="AA162"/>
  <c r="R162"/>
  <c r="P162"/>
  <c r="K162"/>
  <c r="F162"/>
  <c r="E162"/>
  <c r="D162"/>
  <c r="C162"/>
  <c r="B162"/>
  <c r="A162"/>
  <c r="G161"/>
  <c r="AE161"/>
  <c r="H161"/>
  <c r="I161"/>
  <c r="J161"/>
  <c r="L161"/>
  <c r="AD161"/>
  <c r="AC161"/>
  <c r="AA161"/>
  <c r="R161"/>
  <c r="P161"/>
  <c r="K161"/>
  <c r="F161"/>
  <c r="E161"/>
  <c r="D161"/>
  <c r="C161"/>
  <c r="B161"/>
  <c r="A161"/>
  <c r="G160"/>
  <c r="AE160"/>
  <c r="H160"/>
  <c r="I160"/>
  <c r="J160"/>
  <c r="L160"/>
  <c r="AD160"/>
  <c r="AC160"/>
  <c r="AA160"/>
  <c r="R160"/>
  <c r="P160"/>
  <c r="K160"/>
  <c r="F160"/>
  <c r="E160"/>
  <c r="D160"/>
  <c r="C160"/>
  <c r="B160"/>
  <c r="A160"/>
  <c r="G159"/>
  <c r="AE159"/>
  <c r="H159"/>
  <c r="I159"/>
  <c r="J159"/>
  <c r="L159"/>
  <c r="AD159"/>
  <c r="AC159"/>
  <c r="AA159"/>
  <c r="R159"/>
  <c r="P159"/>
  <c r="K159"/>
  <c r="F159"/>
  <c r="E159"/>
  <c r="D159"/>
  <c r="C159"/>
  <c r="B159"/>
  <c r="A159"/>
  <c r="G158"/>
  <c r="AE158"/>
  <c r="H158"/>
  <c r="I158"/>
  <c r="J158"/>
  <c r="L158"/>
  <c r="AD158"/>
  <c r="AC158"/>
  <c r="AA158"/>
  <c r="R158"/>
  <c r="P158"/>
  <c r="K158"/>
  <c r="F158"/>
  <c r="E158"/>
  <c r="D158"/>
  <c r="C158"/>
  <c r="B158"/>
  <c r="A158"/>
  <c r="G157"/>
  <c r="AE157"/>
  <c r="H157"/>
  <c r="I157"/>
  <c r="J157"/>
  <c r="L157"/>
  <c r="AD157"/>
  <c r="AC157"/>
  <c r="AA157"/>
  <c r="R157"/>
  <c r="P157"/>
  <c r="K157"/>
  <c r="F157"/>
  <c r="E157"/>
  <c r="D157"/>
  <c r="C157"/>
  <c r="B157"/>
  <c r="A157"/>
  <c r="G156"/>
  <c r="AE156"/>
  <c r="H156"/>
  <c r="I156"/>
  <c r="J156"/>
  <c r="L156"/>
  <c r="AD156"/>
  <c r="AC156"/>
  <c r="AA156"/>
  <c r="R156"/>
  <c r="P156"/>
  <c r="K156"/>
  <c r="F156"/>
  <c r="E156"/>
  <c r="D156"/>
  <c r="C156"/>
  <c r="B156"/>
  <c r="A156"/>
  <c r="G155"/>
  <c r="AE155"/>
  <c r="H155"/>
  <c r="I155"/>
  <c r="J155"/>
  <c r="L155"/>
  <c r="AD155"/>
  <c r="AC155"/>
  <c r="AA155"/>
  <c r="R155"/>
  <c r="P155"/>
  <c r="K155"/>
  <c r="F155"/>
  <c r="E155"/>
  <c r="D155"/>
  <c r="C155"/>
  <c r="B155"/>
  <c r="A155"/>
  <c r="G154"/>
  <c r="AE154"/>
  <c r="H154"/>
  <c r="I154"/>
  <c r="J154"/>
  <c r="L154"/>
  <c r="AD154"/>
  <c r="AC154"/>
  <c r="AA154"/>
  <c r="R154"/>
  <c r="P154"/>
  <c r="K154"/>
  <c r="F154"/>
  <c r="E154"/>
  <c r="D154"/>
  <c r="C154"/>
  <c r="B154"/>
  <c r="A154"/>
  <c r="G153"/>
  <c r="AE153"/>
  <c r="H153"/>
  <c r="I153"/>
  <c r="J153"/>
  <c r="L153"/>
  <c r="AD153"/>
  <c r="AC153"/>
  <c r="AA153"/>
  <c r="R153"/>
  <c r="P153"/>
  <c r="K153"/>
  <c r="F153"/>
  <c r="E153"/>
  <c r="D153"/>
  <c r="C153"/>
  <c r="B153"/>
  <c r="A153"/>
  <c r="G152"/>
  <c r="AE152"/>
  <c r="H152"/>
  <c r="I152"/>
  <c r="J152"/>
  <c r="L152"/>
  <c r="AD152"/>
  <c r="AC152"/>
  <c r="AA152"/>
  <c r="R152"/>
  <c r="P152"/>
  <c r="K152"/>
  <c r="F152"/>
  <c r="E152"/>
  <c r="D152"/>
  <c r="C152"/>
  <c r="B152"/>
  <c r="A152"/>
  <c r="G151"/>
  <c r="AE151"/>
  <c r="H151"/>
  <c r="I151"/>
  <c r="J151"/>
  <c r="L151"/>
  <c r="AD151"/>
  <c r="AC151"/>
  <c r="AA151"/>
  <c r="R151"/>
  <c r="P151"/>
  <c r="K151"/>
  <c r="F151"/>
  <c r="E151"/>
  <c r="D151"/>
  <c r="C151"/>
  <c r="B151"/>
  <c r="A151"/>
  <c r="G150"/>
  <c r="AE150"/>
  <c r="H150"/>
  <c r="I150"/>
  <c r="J150"/>
  <c r="L150"/>
  <c r="AD150"/>
  <c r="AC150"/>
  <c r="AA150"/>
  <c r="R150"/>
  <c r="P150"/>
  <c r="K150"/>
  <c r="F150"/>
  <c r="E150"/>
  <c r="D150"/>
  <c r="C150"/>
  <c r="B150"/>
  <c r="A150"/>
  <c r="G149"/>
  <c r="AE149"/>
  <c r="H149"/>
  <c r="I149"/>
  <c r="J149"/>
  <c r="L149"/>
  <c r="AD149"/>
  <c r="AC149"/>
  <c r="AA149"/>
  <c r="R149"/>
  <c r="P149"/>
  <c r="K149"/>
  <c r="F149"/>
  <c r="E149"/>
  <c r="D149"/>
  <c r="C149"/>
  <c r="B149"/>
  <c r="A149"/>
  <c r="G148"/>
  <c r="AE148"/>
  <c r="H148"/>
  <c r="I148"/>
  <c r="J148"/>
  <c r="L148"/>
  <c r="AD148"/>
  <c r="AC148"/>
  <c r="AA148"/>
  <c r="R148"/>
  <c r="P148"/>
  <c r="K148"/>
  <c r="F148"/>
  <c r="E148"/>
  <c r="D148"/>
  <c r="C148"/>
  <c r="B148"/>
  <c r="A148"/>
  <c r="G147"/>
  <c r="AE147"/>
  <c r="H147"/>
  <c r="I147"/>
  <c r="J147"/>
  <c r="L147"/>
  <c r="AD147"/>
  <c r="AC147"/>
  <c r="AA147"/>
  <c r="R147"/>
  <c r="P147"/>
  <c r="K147"/>
  <c r="F147"/>
  <c r="E147"/>
  <c r="D147"/>
  <c r="C147"/>
  <c r="B147"/>
  <c r="A147"/>
  <c r="G146"/>
  <c r="AE146"/>
  <c r="H146"/>
  <c r="I146"/>
  <c r="J146"/>
  <c r="L146"/>
  <c r="AD146"/>
  <c r="AC146"/>
  <c r="AA146"/>
  <c r="R146"/>
  <c r="P146"/>
  <c r="K146"/>
  <c r="F146"/>
  <c r="E146"/>
  <c r="D146"/>
  <c r="C146"/>
  <c r="B146"/>
  <c r="A146"/>
  <c r="G145"/>
  <c r="AE145"/>
  <c r="H145"/>
  <c r="I145"/>
  <c r="J145"/>
  <c r="L145"/>
  <c r="AD145"/>
  <c r="AC145"/>
  <c r="AA145"/>
  <c r="R145"/>
  <c r="P145"/>
  <c r="K145"/>
  <c r="F145"/>
  <c r="E145"/>
  <c r="D145"/>
  <c r="C145"/>
  <c r="B145"/>
  <c r="A145"/>
  <c r="G144"/>
  <c r="AE144"/>
  <c r="H144"/>
  <c r="I144"/>
  <c r="J144"/>
  <c r="L144"/>
  <c r="AD144"/>
  <c r="AC144"/>
  <c r="AA144"/>
  <c r="R144"/>
  <c r="P144"/>
  <c r="K144"/>
  <c r="F144"/>
  <c r="E144"/>
  <c r="D144"/>
  <c r="C144"/>
  <c r="B144"/>
  <c r="A144"/>
  <c r="G143"/>
  <c r="AE143"/>
  <c r="H143"/>
  <c r="I143"/>
  <c r="J143"/>
  <c r="L143"/>
  <c r="AD143"/>
  <c r="AC143"/>
  <c r="AA143"/>
  <c r="R143"/>
  <c r="P143"/>
  <c r="K143"/>
  <c r="F143"/>
  <c r="E143"/>
  <c r="D143"/>
  <c r="C143"/>
  <c r="B143"/>
  <c r="A143"/>
  <c r="G142"/>
  <c r="AE142"/>
  <c r="H142"/>
  <c r="I142"/>
  <c r="J142"/>
  <c r="L142"/>
  <c r="AD142"/>
  <c r="AC142"/>
  <c r="AA142"/>
  <c r="R142"/>
  <c r="P142"/>
  <c r="K142"/>
  <c r="F142"/>
  <c r="E142"/>
  <c r="D142"/>
  <c r="C142"/>
  <c r="B142"/>
  <c r="A142"/>
  <c r="G141"/>
  <c r="AE141"/>
  <c r="H141"/>
  <c r="I141"/>
  <c r="J141"/>
  <c r="L141"/>
  <c r="AD141"/>
  <c r="AC141"/>
  <c r="AA141"/>
  <c r="R141"/>
  <c r="P141"/>
  <c r="K141"/>
  <c r="F141"/>
  <c r="E141"/>
  <c r="D141"/>
  <c r="C141"/>
  <c r="B141"/>
  <c r="A141"/>
  <c r="G140"/>
  <c r="AE140"/>
  <c r="H140"/>
  <c r="I140"/>
  <c r="J140"/>
  <c r="L140"/>
  <c r="AD140"/>
  <c r="AC140"/>
  <c r="AA140"/>
  <c r="R140"/>
  <c r="P140"/>
  <c r="K140"/>
  <c r="F140"/>
  <c r="E140"/>
  <c r="D140"/>
  <c r="C140"/>
  <c r="B140"/>
  <c r="A140"/>
  <c r="G139"/>
  <c r="AE139"/>
  <c r="H139"/>
  <c r="I139"/>
  <c r="J139"/>
  <c r="L139"/>
  <c r="AD139"/>
  <c r="AC139"/>
  <c r="AA139"/>
  <c r="R139"/>
  <c r="P139"/>
  <c r="K139"/>
  <c r="F139"/>
  <c r="E139"/>
  <c r="D139"/>
  <c r="C139"/>
  <c r="B139"/>
  <c r="A139"/>
  <c r="G138"/>
  <c r="AE138"/>
  <c r="H138"/>
  <c r="I138"/>
  <c r="J138"/>
  <c r="L138"/>
  <c r="AD138"/>
  <c r="AC138"/>
  <c r="AA138"/>
  <c r="R138"/>
  <c r="P138"/>
  <c r="K138"/>
  <c r="F138"/>
  <c r="E138"/>
  <c r="D138"/>
  <c r="C138"/>
  <c r="B138"/>
  <c r="A138"/>
  <c r="G137"/>
  <c r="AE137"/>
  <c r="H137"/>
  <c r="I137"/>
  <c r="J137"/>
  <c r="L137"/>
  <c r="AD137"/>
  <c r="AC137"/>
  <c r="AA137"/>
  <c r="R137"/>
  <c r="P137"/>
  <c r="K137"/>
  <c r="F137"/>
  <c r="E137"/>
  <c r="D137"/>
  <c r="C137"/>
  <c r="B137"/>
  <c r="A137"/>
  <c r="G136"/>
  <c r="AE136"/>
  <c r="H136"/>
  <c r="I136"/>
  <c r="J136"/>
  <c r="L136"/>
  <c r="AD136"/>
  <c r="AC136"/>
  <c r="AA136"/>
  <c r="R136"/>
  <c r="P136"/>
  <c r="K136"/>
  <c r="F136"/>
  <c r="E136"/>
  <c r="D136"/>
  <c r="C136"/>
  <c r="B136"/>
  <c r="A136"/>
  <c r="G135"/>
  <c r="AE135"/>
  <c r="H135"/>
  <c r="I135"/>
  <c r="J135"/>
  <c r="L135"/>
  <c r="AD135"/>
  <c r="AC135"/>
  <c r="AA135"/>
  <c r="R135"/>
  <c r="P135"/>
  <c r="K135"/>
  <c r="F135"/>
  <c r="E135"/>
  <c r="D135"/>
  <c r="C135"/>
  <c r="B135"/>
  <c r="A135"/>
  <c r="G134"/>
  <c r="AE134"/>
  <c r="H134"/>
  <c r="I134"/>
  <c r="J134"/>
  <c r="L134"/>
  <c r="AD134"/>
  <c r="AC134"/>
  <c r="AA134"/>
  <c r="R134"/>
  <c r="P134"/>
  <c r="K134"/>
  <c r="F134"/>
  <c r="E134"/>
  <c r="D134"/>
  <c r="C134"/>
  <c r="B134"/>
  <c r="A134"/>
  <c r="G133"/>
  <c r="AE133"/>
  <c r="H133"/>
  <c r="I133"/>
  <c r="J133"/>
  <c r="L133"/>
  <c r="AD133"/>
  <c r="AC133"/>
  <c r="AA133"/>
  <c r="R133"/>
  <c r="P133"/>
  <c r="K133"/>
  <c r="F133"/>
  <c r="E133"/>
  <c r="D133"/>
  <c r="C133"/>
  <c r="B133"/>
  <c r="A133"/>
  <c r="G132"/>
  <c r="AE132"/>
  <c r="H132"/>
  <c r="I132"/>
  <c r="J132"/>
  <c r="L132"/>
  <c r="AD132"/>
  <c r="AC132"/>
  <c r="AA132"/>
  <c r="R132"/>
  <c r="P132"/>
  <c r="K132"/>
  <c r="F132"/>
  <c r="E132"/>
  <c r="D132"/>
  <c r="C132"/>
  <c r="B132"/>
  <c r="A132"/>
  <c r="G131"/>
  <c r="AE131"/>
  <c r="H131"/>
  <c r="I131"/>
  <c r="J131"/>
  <c r="L131"/>
  <c r="AD131"/>
  <c r="AC131"/>
  <c r="AA131"/>
  <c r="R131"/>
  <c r="P131"/>
  <c r="K131"/>
  <c r="F131"/>
  <c r="E131"/>
  <c r="D131"/>
  <c r="C131"/>
  <c r="B131"/>
  <c r="A131"/>
  <c r="G130"/>
  <c r="AE130"/>
  <c r="H130"/>
  <c r="I130"/>
  <c r="J130"/>
  <c r="L130"/>
  <c r="AD130"/>
  <c r="AC130"/>
  <c r="AA130"/>
  <c r="R130"/>
  <c r="P130"/>
  <c r="K130"/>
  <c r="F130"/>
  <c r="E130"/>
  <c r="D130"/>
  <c r="C130"/>
  <c r="B130"/>
  <c r="A130"/>
  <c r="G129"/>
  <c r="AE129"/>
  <c r="H129"/>
  <c r="I129"/>
  <c r="J129"/>
  <c r="L129"/>
  <c r="AD129"/>
  <c r="AC129"/>
  <c r="AA129"/>
  <c r="R129"/>
  <c r="P129"/>
  <c r="K129"/>
  <c r="F129"/>
  <c r="E129"/>
  <c r="D129"/>
  <c r="C129"/>
  <c r="B129"/>
  <c r="A129"/>
  <c r="G128"/>
  <c r="AE128"/>
  <c r="H128"/>
  <c r="I128"/>
  <c r="J128"/>
  <c r="L128"/>
  <c r="AD128"/>
  <c r="AC128"/>
  <c r="AA128"/>
  <c r="R128"/>
  <c r="P128"/>
  <c r="K128"/>
  <c r="F128"/>
  <c r="E128"/>
  <c r="D128"/>
  <c r="C128"/>
  <c r="B128"/>
  <c r="A128"/>
  <c r="G127"/>
  <c r="AE127"/>
  <c r="H127"/>
  <c r="I127"/>
  <c r="J127"/>
  <c r="L127"/>
  <c r="AD127"/>
  <c r="AC127"/>
  <c r="AA127"/>
  <c r="R127"/>
  <c r="P127"/>
  <c r="K127"/>
  <c r="F127"/>
  <c r="E127"/>
  <c r="D127"/>
  <c r="C127"/>
  <c r="B127"/>
  <c r="A127"/>
  <c r="G126"/>
  <c r="AE126"/>
  <c r="H126"/>
  <c r="I126"/>
  <c r="J126"/>
  <c r="L126"/>
  <c r="AD126"/>
  <c r="AC126"/>
  <c r="AA126"/>
  <c r="R126"/>
  <c r="P126"/>
  <c r="K126"/>
  <c r="F126"/>
  <c r="E126"/>
  <c r="D126"/>
  <c r="C126"/>
  <c r="B126"/>
  <c r="A126"/>
  <c r="G125"/>
  <c r="AE125"/>
  <c r="H125"/>
  <c r="I125"/>
  <c r="J125"/>
  <c r="L125"/>
  <c r="AD125"/>
  <c r="AC125"/>
  <c r="AA125"/>
  <c r="R125"/>
  <c r="P125"/>
  <c r="K125"/>
  <c r="F125"/>
  <c r="E125"/>
  <c r="D125"/>
  <c r="C125"/>
  <c r="B125"/>
  <c r="A125"/>
  <c r="G124"/>
  <c r="AE124"/>
  <c r="H124"/>
  <c r="I124"/>
  <c r="J124"/>
  <c r="L124"/>
  <c r="AD124"/>
  <c r="AC124"/>
  <c r="AA124"/>
  <c r="R124"/>
  <c r="P124"/>
  <c r="K124"/>
  <c r="F124"/>
  <c r="E124"/>
  <c r="D124"/>
  <c r="C124"/>
  <c r="B124"/>
  <c r="A124"/>
  <c r="G123"/>
  <c r="AE123"/>
  <c r="H123"/>
  <c r="I123"/>
  <c r="J123"/>
  <c r="L123"/>
  <c r="AD123"/>
  <c r="AC123"/>
  <c r="AA123"/>
  <c r="R123"/>
  <c r="P123"/>
  <c r="K123"/>
  <c r="F123"/>
  <c r="E123"/>
  <c r="D123"/>
  <c r="C123"/>
  <c r="B123"/>
  <c r="A123"/>
  <c r="G122"/>
  <c r="AE122"/>
  <c r="H122"/>
  <c r="I122"/>
  <c r="J122"/>
  <c r="L122"/>
  <c r="AD122"/>
  <c r="AC122"/>
  <c r="AA122"/>
  <c r="R122"/>
  <c r="P122"/>
  <c r="K122"/>
  <c r="F122"/>
  <c r="E122"/>
  <c r="D122"/>
  <c r="C122"/>
  <c r="B122"/>
  <c r="A122"/>
  <c r="G121"/>
  <c r="AE121"/>
  <c r="H121"/>
  <c r="I121"/>
  <c r="J121"/>
  <c r="L121"/>
  <c r="AD121"/>
  <c r="AC121"/>
  <c r="AA121"/>
  <c r="R121"/>
  <c r="P121"/>
  <c r="K121"/>
  <c r="F121"/>
  <c r="E121"/>
  <c r="D121"/>
  <c r="C121"/>
  <c r="B121"/>
  <c r="A121"/>
  <c r="G120"/>
  <c r="AE120"/>
  <c r="H120"/>
  <c r="I120"/>
  <c r="J120"/>
  <c r="L120"/>
  <c r="AD120"/>
  <c r="AC120"/>
  <c r="AA120"/>
  <c r="R120"/>
  <c r="P120"/>
  <c r="K120"/>
  <c r="F120"/>
  <c r="E120"/>
  <c r="D120"/>
  <c r="C120"/>
  <c r="B120"/>
  <c r="A120"/>
  <c r="G119"/>
  <c r="AE119"/>
  <c r="H119"/>
  <c r="I119"/>
  <c r="J119"/>
  <c r="L119"/>
  <c r="AD119"/>
  <c r="AC119"/>
  <c r="AA119"/>
  <c r="R119"/>
  <c r="P119"/>
  <c r="K119"/>
  <c r="F119"/>
  <c r="E119"/>
  <c r="D119"/>
  <c r="C119"/>
  <c r="B119"/>
  <c r="A119"/>
  <c r="G118"/>
  <c r="AE118"/>
  <c r="H118"/>
  <c r="I118"/>
  <c r="J118"/>
  <c r="L118"/>
  <c r="AD118"/>
  <c r="AC118"/>
  <c r="AA118"/>
  <c r="R118"/>
  <c r="P118"/>
  <c r="K118"/>
  <c r="F118"/>
  <c r="E118"/>
  <c r="D118"/>
  <c r="C118"/>
  <c r="B118"/>
  <c r="A118"/>
  <c r="G117"/>
  <c r="AE117"/>
  <c r="H117"/>
  <c r="I117"/>
  <c r="J117"/>
  <c r="L117"/>
  <c r="AD117"/>
  <c r="AC117"/>
  <c r="AA117"/>
  <c r="R117"/>
  <c r="P117"/>
  <c r="K117"/>
  <c r="F117"/>
  <c r="E117"/>
  <c r="D117"/>
  <c r="C117"/>
  <c r="B117"/>
  <c r="A117"/>
  <c r="G116"/>
  <c r="AE116"/>
  <c r="H116"/>
  <c r="I116"/>
  <c r="J116"/>
  <c r="L116"/>
  <c r="AD116"/>
  <c r="AC116"/>
  <c r="AA116"/>
  <c r="R116"/>
  <c r="P116"/>
  <c r="K116"/>
  <c r="F116"/>
  <c r="E116"/>
  <c r="D116"/>
  <c r="C116"/>
  <c r="B116"/>
  <c r="A116"/>
  <c r="G115"/>
  <c r="AE115"/>
  <c r="H115"/>
  <c r="I115"/>
  <c r="J115"/>
  <c r="L115"/>
  <c r="AD115"/>
  <c r="AC115"/>
  <c r="AA115"/>
  <c r="R115"/>
  <c r="P115"/>
  <c r="K115"/>
  <c r="F115"/>
  <c r="E115"/>
  <c r="D115"/>
  <c r="C115"/>
  <c r="B115"/>
  <c r="A115"/>
  <c r="G114"/>
  <c r="AE114"/>
  <c r="H114"/>
  <c r="I114"/>
  <c r="J114"/>
  <c r="L114"/>
  <c r="AD114"/>
  <c r="AC114"/>
  <c r="AA114"/>
  <c r="R114"/>
  <c r="P114"/>
  <c r="K114"/>
  <c r="F114"/>
  <c r="E114"/>
  <c r="D114"/>
  <c r="C114"/>
  <c r="B114"/>
  <c r="A114"/>
  <c r="G113"/>
  <c r="AE113"/>
  <c r="H113"/>
  <c r="I113"/>
  <c r="J113"/>
  <c r="L113"/>
  <c r="AD113"/>
  <c r="AC113"/>
  <c r="AA113"/>
  <c r="R113"/>
  <c r="P113"/>
  <c r="K113"/>
  <c r="F113"/>
  <c r="E113"/>
  <c r="D113"/>
  <c r="C113"/>
  <c r="B113"/>
  <c r="A113"/>
  <c r="G112"/>
  <c r="AE112"/>
  <c r="H112"/>
  <c r="I112"/>
  <c r="J112"/>
  <c r="L112"/>
  <c r="AD112"/>
  <c r="AC112"/>
  <c r="AA112"/>
  <c r="R112"/>
  <c r="P112"/>
  <c r="K112"/>
  <c r="F112"/>
  <c r="E112"/>
  <c r="D112"/>
  <c r="C112"/>
  <c r="B112"/>
  <c r="A112"/>
  <c r="G111"/>
  <c r="AE111"/>
  <c r="H111"/>
  <c r="I111"/>
  <c r="J111"/>
  <c r="L111"/>
  <c r="AD111"/>
  <c r="AC111"/>
  <c r="AA111"/>
  <c r="R111"/>
  <c r="P111"/>
  <c r="K111"/>
  <c r="F111"/>
  <c r="E111"/>
  <c r="D111"/>
  <c r="C111"/>
  <c r="B111"/>
  <c r="A111"/>
  <c r="G110"/>
  <c r="AE110"/>
  <c r="H110"/>
  <c r="I110"/>
  <c r="J110"/>
  <c r="L110"/>
  <c r="AD110"/>
  <c r="AC110"/>
  <c r="AA110"/>
  <c r="R110"/>
  <c r="P110"/>
  <c r="K110"/>
  <c r="F110"/>
  <c r="E110"/>
  <c r="D110"/>
  <c r="C110"/>
  <c r="B110"/>
  <c r="A110"/>
  <c r="G109"/>
  <c r="AE109"/>
  <c r="H109"/>
  <c r="I109"/>
  <c r="J109"/>
  <c r="L109"/>
  <c r="AD109"/>
  <c r="AC109"/>
  <c r="AA109"/>
  <c r="R109"/>
  <c r="P109"/>
  <c r="K109"/>
  <c r="F109"/>
  <c r="E109"/>
  <c r="D109"/>
  <c r="C109"/>
  <c r="B109"/>
  <c r="A109"/>
  <c r="G108"/>
  <c r="AE108"/>
  <c r="H108"/>
  <c r="I108"/>
  <c r="J108"/>
  <c r="L108"/>
  <c r="AD108"/>
  <c r="AC108"/>
  <c r="AA108"/>
  <c r="R108"/>
  <c r="P108"/>
  <c r="K108"/>
  <c r="F108"/>
  <c r="E108"/>
  <c r="D108"/>
  <c r="C108"/>
  <c r="B108"/>
  <c r="A108"/>
  <c r="G107"/>
  <c r="AE107"/>
  <c r="H107"/>
  <c r="I107"/>
  <c r="J107"/>
  <c r="L107"/>
  <c r="AD107"/>
  <c r="AC107"/>
  <c r="AA107"/>
  <c r="R107"/>
  <c r="P107"/>
  <c r="K107"/>
  <c r="F107"/>
  <c r="E107"/>
  <c r="D107"/>
  <c r="C107"/>
  <c r="B107"/>
  <c r="A107"/>
  <c r="G106"/>
  <c r="AE106"/>
  <c r="H106"/>
  <c r="I106"/>
  <c r="J106"/>
  <c r="L106"/>
  <c r="AD106"/>
  <c r="AC106"/>
  <c r="AA106"/>
  <c r="R106"/>
  <c r="P106"/>
  <c r="K106"/>
  <c r="F106"/>
  <c r="E106"/>
  <c r="D106"/>
  <c r="C106"/>
  <c r="B106"/>
  <c r="A106"/>
  <c r="G105"/>
  <c r="AE105"/>
  <c r="H105"/>
  <c r="I105"/>
  <c r="J105"/>
  <c r="L105"/>
  <c r="AD105"/>
  <c r="AC105"/>
  <c r="AA105"/>
  <c r="R105"/>
  <c r="P105"/>
  <c r="K105"/>
  <c r="F105"/>
  <c r="E105"/>
  <c r="D105"/>
  <c r="C105"/>
  <c r="B105"/>
  <c r="A105"/>
  <c r="G104"/>
  <c r="AE104"/>
  <c r="H104"/>
  <c r="I104"/>
  <c r="J104"/>
  <c r="L104"/>
  <c r="AD104"/>
  <c r="AC104"/>
  <c r="AA104"/>
  <c r="R104"/>
  <c r="P104"/>
  <c r="K104"/>
  <c r="F104"/>
  <c r="E104"/>
  <c r="D104"/>
  <c r="C104"/>
  <c r="B104"/>
  <c r="A104"/>
  <c r="G103"/>
  <c r="AE103"/>
  <c r="H103"/>
  <c r="I103"/>
  <c r="J103"/>
  <c r="L103"/>
  <c r="AD103"/>
  <c r="AC103"/>
  <c r="AA103"/>
  <c r="R103"/>
  <c r="P103"/>
  <c r="K103"/>
  <c r="F103"/>
  <c r="E103"/>
  <c r="D103"/>
  <c r="C103"/>
  <c r="B103"/>
  <c r="A103"/>
  <c r="G102"/>
  <c r="AE102"/>
  <c r="H102"/>
  <c r="I102"/>
  <c r="J102"/>
  <c r="L102"/>
  <c r="AD102"/>
  <c r="AC102"/>
  <c r="AA102"/>
  <c r="R102"/>
  <c r="P102"/>
  <c r="K102"/>
  <c r="F102"/>
  <c r="E102"/>
  <c r="D102"/>
  <c r="C102"/>
  <c r="B102"/>
  <c r="A102"/>
  <c r="G101"/>
  <c r="AE101"/>
  <c r="H101"/>
  <c r="I101"/>
  <c r="J101"/>
  <c r="L101"/>
  <c r="AD101"/>
  <c r="AC101"/>
  <c r="AA101"/>
  <c r="R101"/>
  <c r="P101"/>
  <c r="K101"/>
  <c r="F101"/>
  <c r="E101"/>
  <c r="D101"/>
  <c r="C101"/>
  <c r="B101"/>
  <c r="A101"/>
  <c r="G100"/>
  <c r="AE100"/>
  <c r="H100"/>
  <c r="I100"/>
  <c r="J100"/>
  <c r="L100"/>
  <c r="AD100"/>
  <c r="AC100"/>
  <c r="AA100"/>
  <c r="R100"/>
  <c r="P100"/>
  <c r="K100"/>
  <c r="F100"/>
  <c r="E100"/>
  <c r="D100"/>
  <c r="C100"/>
  <c r="B100"/>
  <c r="A100"/>
  <c r="G99"/>
  <c r="AE99"/>
  <c r="H99"/>
  <c r="I99"/>
  <c r="J99"/>
  <c r="L99"/>
  <c r="AD99"/>
  <c r="AC99"/>
  <c r="AA99"/>
  <c r="R99"/>
  <c r="P99"/>
  <c r="K99"/>
  <c r="F99"/>
  <c r="E99"/>
  <c r="D99"/>
  <c r="C99"/>
  <c r="B99"/>
  <c r="A99"/>
  <c r="G98"/>
  <c r="AE98"/>
  <c r="H98"/>
  <c r="I98"/>
  <c r="J98"/>
  <c r="L98"/>
  <c r="AD98"/>
  <c r="AC98"/>
  <c r="AA98"/>
  <c r="R98"/>
  <c r="P98"/>
  <c r="K98"/>
  <c r="F98"/>
  <c r="E98"/>
  <c r="D98"/>
  <c r="C98"/>
  <c r="B98"/>
  <c r="A98"/>
  <c r="G97"/>
  <c r="AE97"/>
  <c r="H97"/>
  <c r="I97"/>
  <c r="J97"/>
  <c r="L97"/>
  <c r="AD97"/>
  <c r="AC97"/>
  <c r="AA97"/>
  <c r="R97"/>
  <c r="P97"/>
  <c r="K97"/>
  <c r="F97"/>
  <c r="E97"/>
  <c r="D97"/>
  <c r="C97"/>
  <c r="B97"/>
  <c r="A97"/>
  <c r="G96"/>
  <c r="AE96"/>
  <c r="H96"/>
  <c r="I96"/>
  <c r="J96"/>
  <c r="L96"/>
  <c r="AD96"/>
  <c r="AC96"/>
  <c r="AA96"/>
  <c r="R96"/>
  <c r="P96"/>
  <c r="K96"/>
  <c r="F96"/>
  <c r="E96"/>
  <c r="D96"/>
  <c r="C96"/>
  <c r="B96"/>
  <c r="A96"/>
  <c r="G95"/>
  <c r="AE95"/>
  <c r="H95"/>
  <c r="I95"/>
  <c r="J95"/>
  <c r="L95"/>
  <c r="AD95"/>
  <c r="AC95"/>
  <c r="AA95"/>
  <c r="R95"/>
  <c r="P95"/>
  <c r="K95"/>
  <c r="F95"/>
  <c r="E95"/>
  <c r="D95"/>
  <c r="C95"/>
  <c r="B95"/>
  <c r="A95"/>
  <c r="G94"/>
  <c r="AE94"/>
  <c r="H94"/>
  <c r="I94"/>
  <c r="J94"/>
  <c r="L94"/>
  <c r="AD94"/>
  <c r="AC94"/>
  <c r="AA94"/>
  <c r="R94"/>
  <c r="P94"/>
  <c r="K94"/>
  <c r="F94"/>
  <c r="E94"/>
  <c r="D94"/>
  <c r="C94"/>
  <c r="B94"/>
  <c r="A94"/>
  <c r="G93"/>
  <c r="AE93"/>
  <c r="H93"/>
  <c r="I93"/>
  <c r="J93"/>
  <c r="L93"/>
  <c r="AD93"/>
  <c r="AC93"/>
  <c r="AA93"/>
  <c r="R93"/>
  <c r="P93"/>
  <c r="K93"/>
  <c r="F93"/>
  <c r="E93"/>
  <c r="D93"/>
  <c r="C93"/>
  <c r="B93"/>
  <c r="A93"/>
  <c r="G92"/>
  <c r="AE92"/>
  <c r="H92"/>
  <c r="I92"/>
  <c r="J92"/>
  <c r="L92"/>
  <c r="AD92"/>
  <c r="AC92"/>
  <c r="AA92"/>
  <c r="R92"/>
  <c r="P92"/>
  <c r="K92"/>
  <c r="F92"/>
  <c r="E92"/>
  <c r="D92"/>
  <c r="C92"/>
  <c r="B92"/>
  <c r="A92"/>
  <c r="G91"/>
  <c r="AE91"/>
  <c r="H91"/>
  <c r="I91"/>
  <c r="J91"/>
  <c r="L91"/>
  <c r="AD91"/>
  <c r="AC91"/>
  <c r="AA91"/>
  <c r="R91"/>
  <c r="P91"/>
  <c r="K91"/>
  <c r="F91"/>
  <c r="E91"/>
  <c r="D91"/>
  <c r="C91"/>
  <c r="B91"/>
  <c r="A91"/>
  <c r="G90"/>
  <c r="AE90"/>
  <c r="H90"/>
  <c r="I90"/>
  <c r="J90"/>
  <c r="L90"/>
  <c r="AD90"/>
  <c r="AC90"/>
  <c r="AA90"/>
  <c r="R90"/>
  <c r="P90"/>
  <c r="K90"/>
  <c r="F90"/>
  <c r="E90"/>
  <c r="D90"/>
  <c r="C90"/>
  <c r="B90"/>
  <c r="A90"/>
  <c r="G89"/>
  <c r="AE89"/>
  <c r="H89"/>
  <c r="I89"/>
  <c r="J89"/>
  <c r="L89"/>
  <c r="AD89"/>
  <c r="AC89"/>
  <c r="AA89"/>
  <c r="R89"/>
  <c r="P89"/>
  <c r="K89"/>
  <c r="F89"/>
  <c r="E89"/>
  <c r="D89"/>
  <c r="C89"/>
  <c r="B89"/>
  <c r="A89"/>
  <c r="G88"/>
  <c r="AE88"/>
  <c r="H88"/>
  <c r="I88"/>
  <c r="J88"/>
  <c r="L88"/>
  <c r="AD88"/>
  <c r="AC88"/>
  <c r="AA88"/>
  <c r="R88"/>
  <c r="P88"/>
  <c r="K88"/>
  <c r="F88"/>
  <c r="E88"/>
  <c r="D88"/>
  <c r="C88"/>
  <c r="B88"/>
  <c r="A88"/>
  <c r="G87"/>
  <c r="AE87"/>
  <c r="H87"/>
  <c r="I87"/>
  <c r="J87"/>
  <c r="L87"/>
  <c r="AD87"/>
  <c r="AC87"/>
  <c r="AA87"/>
  <c r="R87"/>
  <c r="P87"/>
  <c r="K87"/>
  <c r="F87"/>
  <c r="E87"/>
  <c r="D87"/>
  <c r="C87"/>
  <c r="B87"/>
  <c r="A87"/>
  <c r="G86"/>
  <c r="AE86"/>
  <c r="H86"/>
  <c r="I86"/>
  <c r="J86"/>
  <c r="L86"/>
  <c r="AD86"/>
  <c r="AC86"/>
  <c r="AA86"/>
  <c r="R86"/>
  <c r="P86"/>
  <c r="K86"/>
  <c r="F86"/>
  <c r="E86"/>
  <c r="D86"/>
  <c r="C86"/>
  <c r="B86"/>
  <c r="A86"/>
  <c r="G85"/>
  <c r="AE85"/>
  <c r="H85"/>
  <c r="I85"/>
  <c r="J85"/>
  <c r="L85"/>
  <c r="AD85"/>
  <c r="AC85"/>
  <c r="AA85"/>
  <c r="R85"/>
  <c r="P85"/>
  <c r="K85"/>
  <c r="F85"/>
  <c r="E85"/>
  <c r="D85"/>
  <c r="C85"/>
  <c r="B85"/>
  <c r="A85"/>
  <c r="G84"/>
  <c r="AE84"/>
  <c r="H84"/>
  <c r="I84"/>
  <c r="J84"/>
  <c r="L84"/>
  <c r="AD84"/>
  <c r="AC84"/>
  <c r="AA84"/>
  <c r="R84"/>
  <c r="P84"/>
  <c r="K84"/>
  <c r="F84"/>
  <c r="E84"/>
  <c r="D84"/>
  <c r="C84"/>
  <c r="B84"/>
  <c r="A84"/>
  <c r="G83"/>
  <c r="AE83"/>
  <c r="H83"/>
  <c r="I83"/>
  <c r="J83"/>
  <c r="L83"/>
  <c r="AD83"/>
  <c r="AC83"/>
  <c r="AA83"/>
  <c r="R83"/>
  <c r="P83"/>
  <c r="K83"/>
  <c r="F83"/>
  <c r="E83"/>
  <c r="D83"/>
  <c r="C83"/>
  <c r="B83"/>
  <c r="A83"/>
  <c r="G82"/>
  <c r="AE82"/>
  <c r="H82"/>
  <c r="I82"/>
  <c r="J82"/>
  <c r="L82"/>
  <c r="AD82"/>
  <c r="AC82"/>
  <c r="AA82"/>
  <c r="R82"/>
  <c r="P82"/>
  <c r="K82"/>
  <c r="F82"/>
  <c r="E82"/>
  <c r="D82"/>
  <c r="C82"/>
  <c r="B82"/>
  <c r="A82"/>
  <c r="G81"/>
  <c r="AE81"/>
  <c r="H81"/>
  <c r="I81"/>
  <c r="J81"/>
  <c r="L81"/>
  <c r="AD81"/>
  <c r="AC81"/>
  <c r="AA81"/>
  <c r="R81"/>
  <c r="P81"/>
  <c r="K81"/>
  <c r="F81"/>
  <c r="E81"/>
  <c r="D81"/>
  <c r="C81"/>
  <c r="B81"/>
  <c r="A81"/>
  <c r="G80"/>
  <c r="AE80"/>
  <c r="H80"/>
  <c r="I80"/>
  <c r="J80"/>
  <c r="L80"/>
  <c r="AD80"/>
  <c r="AC80"/>
  <c r="AA80"/>
  <c r="R80"/>
  <c r="P80"/>
  <c r="K80"/>
  <c r="F80"/>
  <c r="E80"/>
  <c r="D80"/>
  <c r="C80"/>
  <c r="B80"/>
  <c r="A80"/>
  <c r="G79"/>
  <c r="AE79"/>
  <c r="H79"/>
  <c r="I79"/>
  <c r="J79"/>
  <c r="L79"/>
  <c r="AD79"/>
  <c r="AC79"/>
  <c r="AA79"/>
  <c r="R79"/>
  <c r="P79"/>
  <c r="K79"/>
  <c r="F79"/>
  <c r="E79"/>
  <c r="D79"/>
  <c r="C79"/>
  <c r="B79"/>
  <c r="A79"/>
  <c r="G78"/>
  <c r="AE78"/>
  <c r="H78"/>
  <c r="I78"/>
  <c r="J78"/>
  <c r="L78"/>
  <c r="AD78"/>
  <c r="AC78"/>
  <c r="AA78"/>
  <c r="R78"/>
  <c r="P78"/>
  <c r="K78"/>
  <c r="F78"/>
  <c r="E78"/>
  <c r="D78"/>
  <c r="C78"/>
  <c r="B78"/>
  <c r="A78"/>
  <c r="G77"/>
  <c r="AE77"/>
  <c r="H77"/>
  <c r="I77"/>
  <c r="J77"/>
  <c r="L77"/>
  <c r="AD77"/>
  <c r="AC77"/>
  <c r="AA77"/>
  <c r="R77"/>
  <c r="P77"/>
  <c r="K77"/>
  <c r="F77"/>
  <c r="E77"/>
  <c r="D77"/>
  <c r="C77"/>
  <c r="B77"/>
  <c r="A77"/>
  <c r="G76"/>
  <c r="AE76"/>
  <c r="H76"/>
  <c r="I76"/>
  <c r="J76"/>
  <c r="L76"/>
  <c r="AD76"/>
  <c r="AC76"/>
  <c r="AA76"/>
  <c r="R76"/>
  <c r="P76"/>
  <c r="K76"/>
  <c r="F76"/>
  <c r="E76"/>
  <c r="D76"/>
  <c r="C76"/>
  <c r="B76"/>
  <c r="A76"/>
  <c r="G75"/>
  <c r="AE75"/>
  <c r="H75"/>
  <c r="I75"/>
  <c r="J75"/>
  <c r="L75"/>
  <c r="AD75"/>
  <c r="AC75"/>
  <c r="AA75"/>
  <c r="R75"/>
  <c r="P75"/>
  <c r="K75"/>
  <c r="F75"/>
  <c r="E75"/>
  <c r="D75"/>
  <c r="C75"/>
  <c r="B75"/>
  <c r="A75"/>
  <c r="G74"/>
  <c r="AE74"/>
  <c r="H74"/>
  <c r="I74"/>
  <c r="J74"/>
  <c r="L74"/>
  <c r="AD74"/>
  <c r="AC74"/>
  <c r="AA74"/>
  <c r="R74"/>
  <c r="P74"/>
  <c r="K74"/>
  <c r="F74"/>
  <c r="E74"/>
  <c r="D74"/>
  <c r="C74"/>
  <c r="B74"/>
  <c r="A74"/>
  <c r="G73"/>
  <c r="AE73"/>
  <c r="H73"/>
  <c r="I73"/>
  <c r="J73"/>
  <c r="L73"/>
  <c r="AD73"/>
  <c r="AC73"/>
  <c r="AA73"/>
  <c r="R73"/>
  <c r="P73"/>
  <c r="K73"/>
  <c r="F73"/>
  <c r="E73"/>
  <c r="D73"/>
  <c r="C73"/>
  <c r="B73"/>
  <c r="A73"/>
  <c r="G72"/>
  <c r="AE72"/>
  <c r="H72"/>
  <c r="I72"/>
  <c r="J72"/>
  <c r="L72"/>
  <c r="AD72"/>
  <c r="AC72"/>
  <c r="AA72"/>
  <c r="R72"/>
  <c r="P72"/>
  <c r="K72"/>
  <c r="F72"/>
  <c r="E72"/>
  <c r="D72"/>
  <c r="C72"/>
  <c r="B72"/>
  <c r="A72"/>
  <c r="G71"/>
  <c r="AE71"/>
  <c r="H71"/>
  <c r="I71"/>
  <c r="J71"/>
  <c r="L71"/>
  <c r="AD71"/>
  <c r="AC71"/>
  <c r="AA71"/>
  <c r="R71"/>
  <c r="P71"/>
  <c r="K71"/>
  <c r="F71"/>
  <c r="E71"/>
  <c r="D71"/>
  <c r="C71"/>
  <c r="B71"/>
  <c r="A71"/>
  <c r="G70"/>
  <c r="AE70"/>
  <c r="H70"/>
  <c r="I70"/>
  <c r="J70"/>
  <c r="L70"/>
  <c r="AD70"/>
  <c r="AC70"/>
  <c r="AA70"/>
  <c r="R70"/>
  <c r="P70"/>
  <c r="K70"/>
  <c r="F70"/>
  <c r="E70"/>
  <c r="D70"/>
  <c r="C70"/>
  <c r="B70"/>
  <c r="A70"/>
  <c r="G69"/>
  <c r="AE69"/>
  <c r="H69"/>
  <c r="I69"/>
  <c r="J69"/>
  <c r="L69"/>
  <c r="AD69"/>
  <c r="AC69"/>
  <c r="AA69"/>
  <c r="R69"/>
  <c r="P69"/>
  <c r="K69"/>
  <c r="F69"/>
  <c r="E69"/>
  <c r="D69"/>
  <c r="C69"/>
  <c r="B69"/>
  <c r="A69"/>
  <c r="G68"/>
  <c r="AE68"/>
  <c r="H68"/>
  <c r="I68"/>
  <c r="J68"/>
  <c r="L68"/>
  <c r="AD68"/>
  <c r="AC68"/>
  <c r="AA68"/>
  <c r="R68"/>
  <c r="P68"/>
  <c r="K68"/>
  <c r="F68"/>
  <c r="E68"/>
  <c r="D68"/>
  <c r="C68"/>
  <c r="B68"/>
  <c r="A68"/>
  <c r="G67"/>
  <c r="AE67"/>
  <c r="H67"/>
  <c r="I67"/>
  <c r="J67"/>
  <c r="L67"/>
  <c r="AD67"/>
  <c r="AC67"/>
  <c r="AA67"/>
  <c r="R67"/>
  <c r="P67"/>
  <c r="K67"/>
  <c r="F67"/>
  <c r="E67"/>
  <c r="D67"/>
  <c r="C67"/>
  <c r="B67"/>
  <c r="A67"/>
  <c r="G66"/>
  <c r="AE66"/>
  <c r="H66"/>
  <c r="I66"/>
  <c r="J66"/>
  <c r="L66"/>
  <c r="AD66"/>
  <c r="AC66"/>
  <c r="AA66"/>
  <c r="R66"/>
  <c r="P66"/>
  <c r="K66"/>
  <c r="F66"/>
  <c r="E66"/>
  <c r="D66"/>
  <c r="C66"/>
  <c r="B66"/>
  <c r="A66"/>
  <c r="G65"/>
  <c r="AE65"/>
  <c r="H65"/>
  <c r="I65"/>
  <c r="J65"/>
  <c r="L65"/>
  <c r="AD65"/>
  <c r="AC65"/>
  <c r="AA65"/>
  <c r="R65"/>
  <c r="P65"/>
  <c r="K65"/>
  <c r="F65"/>
  <c r="E65"/>
  <c r="D65"/>
  <c r="C65"/>
  <c r="B65"/>
  <c r="A65"/>
  <c r="G64"/>
  <c r="AE64"/>
  <c r="H64"/>
  <c r="I64"/>
  <c r="J64"/>
  <c r="L64"/>
  <c r="AD64"/>
  <c r="AC64"/>
  <c r="AA64"/>
  <c r="R64"/>
  <c r="P64"/>
  <c r="K64"/>
  <c r="F64"/>
  <c r="E64"/>
  <c r="D64"/>
  <c r="C64"/>
  <c r="B64"/>
  <c r="A64"/>
  <c r="G63"/>
  <c r="AE63"/>
  <c r="H63"/>
  <c r="I63"/>
  <c r="J63"/>
  <c r="L63"/>
  <c r="AD63"/>
  <c r="AC63"/>
  <c r="AA63"/>
  <c r="R63"/>
  <c r="P63"/>
  <c r="K63"/>
  <c r="F63"/>
  <c r="E63"/>
  <c r="D63"/>
  <c r="C63"/>
  <c r="B63"/>
  <c r="A63"/>
  <c r="G62"/>
  <c r="AE62"/>
  <c r="H62"/>
  <c r="I62"/>
  <c r="J62"/>
  <c r="L62"/>
  <c r="AD62"/>
  <c r="AC62"/>
  <c r="AA62"/>
  <c r="R62"/>
  <c r="P62"/>
  <c r="K62"/>
  <c r="F62"/>
  <c r="E62"/>
  <c r="D62"/>
  <c r="C62"/>
  <c r="B62"/>
  <c r="A62"/>
  <c r="G61"/>
  <c r="AE61"/>
  <c r="H61"/>
  <c r="I61"/>
  <c r="J61"/>
  <c r="L61"/>
  <c r="AD61"/>
  <c r="AC61"/>
  <c r="AA61"/>
  <c r="R61"/>
  <c r="P61"/>
  <c r="K61"/>
  <c r="F61"/>
  <c r="E61"/>
  <c r="D61"/>
  <c r="C61"/>
  <c r="B61"/>
  <c r="A61"/>
  <c r="G60"/>
  <c r="AE60"/>
  <c r="H60"/>
  <c r="I60"/>
  <c r="J60"/>
  <c r="L60"/>
  <c r="AD60"/>
  <c r="AC60"/>
  <c r="AA60"/>
  <c r="R60"/>
  <c r="P60"/>
  <c r="K60"/>
  <c r="F60"/>
  <c r="E60"/>
  <c r="D60"/>
  <c r="C60"/>
  <c r="B60"/>
  <c r="A60"/>
  <c r="G59"/>
  <c r="AE59"/>
  <c r="H59"/>
  <c r="I59"/>
  <c r="J59"/>
  <c r="L59"/>
  <c r="AD59"/>
  <c r="AC59"/>
  <c r="AA59"/>
  <c r="R59"/>
  <c r="P59"/>
  <c r="K59"/>
  <c r="F59"/>
  <c r="E59"/>
  <c r="D59"/>
  <c r="C59"/>
  <c r="B59"/>
  <c r="A59"/>
  <c r="G58"/>
  <c r="AE58"/>
  <c r="H58"/>
  <c r="I58"/>
  <c r="J58"/>
  <c r="L58"/>
  <c r="AD58"/>
  <c r="AC58"/>
  <c r="AA58"/>
  <c r="R58"/>
  <c r="P58"/>
  <c r="K58"/>
  <c r="F58"/>
  <c r="E58"/>
  <c r="D58"/>
  <c r="C58"/>
  <c r="B58"/>
  <c r="A58"/>
  <c r="G57"/>
  <c r="AE57"/>
  <c r="H57"/>
  <c r="L57"/>
  <c r="AD57"/>
  <c r="AC57"/>
  <c r="AA57"/>
  <c r="R57"/>
  <c r="P57"/>
  <c r="K57"/>
  <c r="J57"/>
  <c r="I57"/>
  <c r="F57"/>
  <c r="E57"/>
  <c r="D57"/>
  <c r="C57"/>
  <c r="B57"/>
  <c r="A57"/>
  <c r="G56"/>
  <c r="AE56"/>
  <c r="H56"/>
  <c r="L56"/>
  <c r="AD56"/>
  <c r="AC56"/>
  <c r="AA56"/>
  <c r="R56"/>
  <c r="P56"/>
  <c r="K56"/>
  <c r="J56"/>
  <c r="I56"/>
  <c r="F56"/>
  <c r="E56"/>
  <c r="D56"/>
  <c r="C56"/>
  <c r="B56"/>
  <c r="A56"/>
  <c r="G55"/>
  <c r="AE55"/>
  <c r="H55"/>
  <c r="I55"/>
  <c r="J55"/>
  <c r="L55"/>
  <c r="AD55"/>
  <c r="AC55"/>
  <c r="AA55"/>
  <c r="R55"/>
  <c r="P55"/>
  <c r="K55"/>
  <c r="F55"/>
  <c r="E55"/>
  <c r="D55"/>
  <c r="C55"/>
  <c r="B55"/>
  <c r="A55"/>
  <c r="G54"/>
  <c r="AE54"/>
  <c r="H54"/>
  <c r="I54"/>
  <c r="J54"/>
  <c r="L54"/>
  <c r="AD54"/>
  <c r="AC54"/>
  <c r="AA54"/>
  <c r="R54"/>
  <c r="P54"/>
  <c r="K54"/>
  <c r="F54"/>
  <c r="E54"/>
  <c r="D54"/>
  <c r="C54"/>
  <c r="B54"/>
  <c r="A54"/>
  <c r="G53"/>
  <c r="AE53"/>
  <c r="H53"/>
  <c r="I53"/>
  <c r="J53"/>
  <c r="L53"/>
  <c r="AD53"/>
  <c r="AC53"/>
  <c r="AA53"/>
  <c r="R53"/>
  <c r="P53"/>
  <c r="K53"/>
  <c r="F53"/>
  <c r="E53"/>
  <c r="D53"/>
  <c r="C53"/>
  <c r="B53"/>
  <c r="A53"/>
  <c r="G52"/>
  <c r="AE52"/>
  <c r="H52"/>
  <c r="I52"/>
  <c r="J52"/>
  <c r="L52"/>
  <c r="AD52"/>
  <c r="AC52"/>
  <c r="AA52"/>
  <c r="R52"/>
  <c r="P52"/>
  <c r="K52"/>
  <c r="F52"/>
  <c r="E52"/>
  <c r="D52"/>
  <c r="C52"/>
  <c r="B52"/>
  <c r="A52"/>
  <c r="G51"/>
  <c r="AE51"/>
  <c r="H51"/>
  <c r="I51"/>
  <c r="J51"/>
  <c r="L51"/>
  <c r="AD51"/>
  <c r="AC51"/>
  <c r="AA51"/>
  <c r="R51"/>
  <c r="P51"/>
  <c r="K51"/>
  <c r="F51"/>
  <c r="E51"/>
  <c r="D51"/>
  <c r="C51"/>
  <c r="B51"/>
  <c r="A51"/>
  <c r="G50"/>
  <c r="AE50"/>
  <c r="H50"/>
  <c r="I50"/>
  <c r="J50"/>
  <c r="L50"/>
  <c r="AD50"/>
  <c r="AC50"/>
  <c r="AA50"/>
  <c r="R50"/>
  <c r="P50"/>
  <c r="K50"/>
  <c r="F50"/>
  <c r="E50"/>
  <c r="D50"/>
  <c r="C50"/>
  <c r="B50"/>
  <c r="A50"/>
  <c r="G49"/>
  <c r="AE49"/>
  <c r="H49"/>
  <c r="I49"/>
  <c r="J49"/>
  <c r="L49"/>
  <c r="AD49"/>
  <c r="AC49"/>
  <c r="AA49"/>
  <c r="R49"/>
  <c r="P49"/>
  <c r="K49"/>
  <c r="F49"/>
  <c r="E49"/>
  <c r="D49"/>
  <c r="C49"/>
  <c r="B49"/>
  <c r="A49"/>
  <c r="G48"/>
  <c r="AE48"/>
  <c r="H48"/>
  <c r="I48"/>
  <c r="J48"/>
  <c r="L48"/>
  <c r="AD48"/>
  <c r="AC48"/>
  <c r="AA48"/>
  <c r="R48"/>
  <c r="P48"/>
  <c r="K48"/>
  <c r="F48"/>
  <c r="E48"/>
  <c r="D48"/>
  <c r="C48"/>
  <c r="B48"/>
  <c r="A48"/>
  <c r="G47"/>
  <c r="AE47"/>
  <c r="H47"/>
  <c r="I47"/>
  <c r="J47"/>
  <c r="L47"/>
  <c r="AD47"/>
  <c r="AC47"/>
  <c r="AA47"/>
  <c r="R47"/>
  <c r="P47"/>
  <c r="K47"/>
  <c r="F47"/>
  <c r="E47"/>
  <c r="D47"/>
  <c r="C47"/>
  <c r="B47"/>
  <c r="A47"/>
  <c r="G46"/>
  <c r="AE46"/>
  <c r="H46"/>
  <c r="I46"/>
  <c r="J46"/>
  <c r="L46"/>
  <c r="AD46"/>
  <c r="AC46"/>
  <c r="AA46"/>
  <c r="R46"/>
  <c r="P46"/>
  <c r="K46"/>
  <c r="F46"/>
  <c r="E46"/>
  <c r="D46"/>
  <c r="C46"/>
  <c r="B46"/>
  <c r="A46"/>
  <c r="G45"/>
  <c r="AE45"/>
  <c r="H45"/>
  <c r="I45"/>
  <c r="J45"/>
  <c r="L45"/>
  <c r="AD45"/>
  <c r="AC45"/>
  <c r="AA45"/>
  <c r="R45"/>
  <c r="P45"/>
  <c r="K45"/>
  <c r="F45"/>
  <c r="E45"/>
  <c r="D45"/>
  <c r="C45"/>
  <c r="B45"/>
  <c r="A45"/>
  <c r="G44"/>
  <c r="AE44"/>
  <c r="H44"/>
  <c r="L44"/>
  <c r="AD44"/>
  <c r="AC44"/>
  <c r="AA44"/>
  <c r="R44"/>
  <c r="P44"/>
  <c r="K44"/>
  <c r="J44"/>
  <c r="I44"/>
  <c r="F44"/>
  <c r="E44"/>
  <c r="D44"/>
  <c r="C44"/>
  <c r="B44"/>
  <c r="A44"/>
  <c r="G43"/>
  <c r="AE43"/>
  <c r="H43"/>
  <c r="I43"/>
  <c r="J43"/>
  <c r="L43"/>
  <c r="AD43"/>
  <c r="AC43"/>
  <c r="AA43"/>
  <c r="R43"/>
  <c r="P43"/>
  <c r="K43"/>
  <c r="F43"/>
  <c r="E43"/>
  <c r="D43"/>
  <c r="C43"/>
  <c r="B43"/>
  <c r="A43"/>
  <c r="G42"/>
  <c r="AE42"/>
  <c r="H42"/>
  <c r="I42"/>
  <c r="J42"/>
  <c r="L42"/>
  <c r="AD42"/>
  <c r="AC42"/>
  <c r="AA42"/>
  <c r="R42"/>
  <c r="P42"/>
  <c r="K42"/>
  <c r="F42"/>
  <c r="E42"/>
  <c r="D42"/>
  <c r="C42"/>
  <c r="B42"/>
  <c r="A42"/>
  <c r="G41"/>
  <c r="AE41"/>
  <c r="H41"/>
  <c r="I41"/>
  <c r="J41"/>
  <c r="L41"/>
  <c r="AD41"/>
  <c r="AC41"/>
  <c r="AA41"/>
  <c r="R41"/>
  <c r="P41"/>
  <c r="K41"/>
  <c r="F41"/>
  <c r="E41"/>
  <c r="D41"/>
  <c r="C41"/>
  <c r="B41"/>
  <c r="A41"/>
  <c r="G40"/>
  <c r="AE40"/>
  <c r="H40"/>
  <c r="I40"/>
  <c r="J40"/>
  <c r="L40"/>
  <c r="AD40"/>
  <c r="AC40"/>
  <c r="AA40"/>
  <c r="R40"/>
  <c r="P40"/>
  <c r="K40"/>
  <c r="F40"/>
  <c r="E40"/>
  <c r="D40"/>
  <c r="C40"/>
  <c r="B40"/>
  <c r="A40"/>
  <c r="G39"/>
  <c r="AE39"/>
  <c r="H39"/>
  <c r="I39"/>
  <c r="J39"/>
  <c r="L39"/>
  <c r="AD39"/>
  <c r="AC39"/>
  <c r="AA39"/>
  <c r="R39"/>
  <c r="P39"/>
  <c r="K39"/>
  <c r="F39"/>
  <c r="E39"/>
  <c r="D39"/>
  <c r="C39"/>
  <c r="B39"/>
  <c r="A39"/>
  <c r="G38"/>
  <c r="AE38"/>
  <c r="H38"/>
  <c r="I38"/>
  <c r="J38"/>
  <c r="L38"/>
  <c r="AD38"/>
  <c r="AC38"/>
  <c r="AA38"/>
  <c r="R38"/>
  <c r="P38"/>
  <c r="K38"/>
  <c r="F38"/>
  <c r="E38"/>
  <c r="D38"/>
  <c r="C38"/>
  <c r="B38"/>
  <c r="A38"/>
  <c r="G37"/>
  <c r="AE37"/>
  <c r="H37"/>
  <c r="I37"/>
  <c r="J37"/>
  <c r="L37"/>
  <c r="AD37"/>
  <c r="AC37"/>
  <c r="AA37"/>
  <c r="R37"/>
  <c r="P37"/>
  <c r="K37"/>
  <c r="F37"/>
  <c r="E37"/>
  <c r="D37"/>
  <c r="C37"/>
  <c r="B37"/>
  <c r="A37"/>
  <c r="G36"/>
  <c r="AE36"/>
  <c r="H36"/>
  <c r="I36"/>
  <c r="J36"/>
  <c r="L36"/>
  <c r="AD36"/>
  <c r="AC36"/>
  <c r="AA36"/>
  <c r="R36"/>
  <c r="P36"/>
  <c r="K36"/>
  <c r="F36"/>
  <c r="E36"/>
  <c r="D36"/>
  <c r="C36"/>
  <c r="B36"/>
  <c r="A36"/>
  <c r="G35"/>
  <c r="AE35"/>
  <c r="H35"/>
  <c r="I35"/>
  <c r="J35"/>
  <c r="L35"/>
  <c r="AD35"/>
  <c r="AC35"/>
  <c r="AA35"/>
  <c r="R35"/>
  <c r="P35"/>
  <c r="K35"/>
  <c r="F35"/>
  <c r="E35"/>
  <c r="D35"/>
  <c r="C35"/>
  <c r="B35"/>
  <c r="A35"/>
  <c r="G34"/>
  <c r="AE34"/>
  <c r="H34"/>
  <c r="I34"/>
  <c r="J34"/>
  <c r="L34"/>
  <c r="AD34"/>
  <c r="AC34"/>
  <c r="AA34"/>
  <c r="R34"/>
  <c r="P34"/>
  <c r="K34"/>
  <c r="F34"/>
  <c r="E34"/>
  <c r="D34"/>
  <c r="C34"/>
  <c r="B34"/>
  <c r="A34"/>
  <c r="G33"/>
  <c r="AE33"/>
  <c r="H33"/>
  <c r="I33"/>
  <c r="J33"/>
  <c r="L33"/>
  <c r="AD33"/>
  <c r="AC33"/>
  <c r="AA33"/>
  <c r="R33"/>
  <c r="P33"/>
  <c r="K33"/>
  <c r="F33"/>
  <c r="E33"/>
  <c r="D33"/>
  <c r="C33"/>
  <c r="B33"/>
  <c r="A33"/>
  <c r="G32"/>
  <c r="AE32"/>
  <c r="H32"/>
  <c r="I32"/>
  <c r="J32"/>
  <c r="L32"/>
  <c r="AD32"/>
  <c r="AC32"/>
  <c r="AA32"/>
  <c r="R32"/>
  <c r="P32"/>
  <c r="K32"/>
  <c r="F32"/>
  <c r="E32"/>
  <c r="D32"/>
  <c r="C32"/>
  <c r="B32"/>
  <c r="A32"/>
  <c r="G31"/>
  <c r="AE31"/>
  <c r="H31"/>
  <c r="L31"/>
  <c r="AD31"/>
  <c r="AC31"/>
  <c r="AA31"/>
  <c r="R31"/>
  <c r="P31"/>
  <c r="K31"/>
  <c r="J31"/>
  <c r="I31"/>
  <c r="F31"/>
  <c r="E31"/>
  <c r="D31"/>
  <c r="C31"/>
  <c r="B31"/>
  <c r="A31"/>
  <c r="G30"/>
  <c r="AE30"/>
  <c r="H30"/>
  <c r="I30"/>
  <c r="J30"/>
  <c r="L30"/>
  <c r="AD30"/>
  <c r="AC30"/>
  <c r="AA30"/>
  <c r="R30"/>
  <c r="P30"/>
  <c r="K30"/>
  <c r="F30"/>
  <c r="E30"/>
  <c r="D30"/>
  <c r="C30"/>
  <c r="B30"/>
  <c r="A30"/>
  <c r="G29"/>
  <c r="AE29"/>
  <c r="H29"/>
  <c r="I29"/>
  <c r="J29"/>
  <c r="L29"/>
  <c r="AD29"/>
  <c r="AC29"/>
  <c r="AA29"/>
  <c r="R29"/>
  <c r="P29"/>
  <c r="K29"/>
  <c r="F29"/>
  <c r="E29"/>
  <c r="D29"/>
  <c r="C29"/>
  <c r="B29"/>
  <c r="A29"/>
  <c r="G28"/>
  <c r="AE28"/>
  <c r="H28"/>
  <c r="I28"/>
  <c r="J28"/>
  <c r="L28"/>
  <c r="AD28"/>
  <c r="AC28"/>
  <c r="AA28"/>
  <c r="R28"/>
  <c r="P28"/>
  <c r="K28"/>
  <c r="F28"/>
  <c r="E28"/>
  <c r="D28"/>
  <c r="C28"/>
  <c r="B28"/>
  <c r="A28"/>
  <c r="G27"/>
  <c r="AE27"/>
  <c r="H27"/>
  <c r="I27"/>
  <c r="J27"/>
  <c r="L27"/>
  <c r="AD27"/>
  <c r="AC27"/>
  <c r="AA27"/>
  <c r="R27"/>
  <c r="P27"/>
  <c r="K27"/>
  <c r="F27"/>
  <c r="E27"/>
  <c r="D27"/>
  <c r="C27"/>
  <c r="B27"/>
  <c r="A27"/>
  <c r="G26"/>
  <c r="AE26"/>
  <c r="H26"/>
  <c r="I26"/>
  <c r="J26"/>
  <c r="L26"/>
  <c r="AD26"/>
  <c r="AC26"/>
  <c r="AA26"/>
  <c r="R26"/>
  <c r="P26"/>
  <c r="K26"/>
  <c r="F26"/>
  <c r="E26"/>
  <c r="D26"/>
  <c r="C26"/>
  <c r="B26"/>
  <c r="A26"/>
  <c r="G25"/>
  <c r="AE25"/>
  <c r="H25"/>
  <c r="I25"/>
  <c r="J25"/>
  <c r="L25"/>
  <c r="AD25"/>
  <c r="AC25"/>
  <c r="AA25"/>
  <c r="R25"/>
  <c r="P25"/>
  <c r="K25"/>
  <c r="F25"/>
  <c r="E25"/>
  <c r="D25"/>
  <c r="C25"/>
  <c r="B25"/>
  <c r="A25"/>
  <c r="G24"/>
  <c r="AE24"/>
  <c r="H24"/>
  <c r="I24"/>
  <c r="J24"/>
  <c r="L24"/>
  <c r="AD24"/>
  <c r="AC24"/>
  <c r="AA24"/>
  <c r="R24"/>
  <c r="P24"/>
  <c r="K24"/>
  <c r="F24"/>
  <c r="E24"/>
  <c r="D24"/>
  <c r="C24"/>
  <c r="B24"/>
  <c r="A24"/>
  <c r="G23"/>
  <c r="AE23"/>
  <c r="H23"/>
  <c r="I23"/>
  <c r="J23"/>
  <c r="L23"/>
  <c r="AD23"/>
  <c r="AC23"/>
  <c r="AA23"/>
  <c r="R23"/>
  <c r="P23"/>
  <c r="K23"/>
  <c r="F23"/>
  <c r="E23"/>
  <c r="D23"/>
  <c r="C23"/>
  <c r="B23"/>
  <c r="A23"/>
  <c r="G22"/>
  <c r="AE22"/>
  <c r="H22"/>
  <c r="I22"/>
  <c r="J22"/>
  <c r="L22"/>
  <c r="AD22"/>
  <c r="AC22"/>
  <c r="AA22"/>
  <c r="R22"/>
  <c r="P22"/>
  <c r="K22"/>
  <c r="F22"/>
  <c r="E22"/>
  <c r="D22"/>
  <c r="C22"/>
  <c r="B22"/>
  <c r="A22"/>
  <c r="G21"/>
  <c r="AE21"/>
  <c r="H21"/>
  <c r="I21"/>
  <c r="J21"/>
  <c r="L21"/>
  <c r="AD21"/>
  <c r="AC21"/>
  <c r="AA21"/>
  <c r="R21"/>
  <c r="P21"/>
  <c r="K21"/>
  <c r="F21"/>
  <c r="E21"/>
  <c r="D21"/>
  <c r="C21"/>
  <c r="B21"/>
  <c r="A21"/>
  <c r="G20"/>
  <c r="AE20"/>
  <c r="H20"/>
  <c r="I20"/>
  <c r="J20"/>
  <c r="L20"/>
  <c r="AD20"/>
  <c r="AC20"/>
  <c r="AA20"/>
  <c r="R20"/>
  <c r="P20"/>
  <c r="K20"/>
  <c r="F20"/>
  <c r="E20"/>
  <c r="D20"/>
  <c r="C20"/>
  <c r="B20"/>
  <c r="A20"/>
  <c r="G19"/>
  <c r="AE19"/>
  <c r="H19"/>
  <c r="I19"/>
  <c r="J19"/>
  <c r="L19"/>
  <c r="AD19"/>
  <c r="AC19"/>
  <c r="AA19"/>
  <c r="R19"/>
  <c r="P19"/>
  <c r="K19"/>
  <c r="F19"/>
  <c r="E19"/>
  <c r="D19"/>
  <c r="C19"/>
  <c r="B19"/>
  <c r="A19"/>
  <c r="G18"/>
  <c r="AE18"/>
  <c r="H18"/>
  <c r="I18"/>
  <c r="J18"/>
  <c r="L18"/>
  <c r="AD18"/>
  <c r="AC18"/>
  <c r="AA18"/>
  <c r="R18"/>
  <c r="P18"/>
  <c r="K18"/>
  <c r="F18"/>
  <c r="E18"/>
  <c r="D18"/>
  <c r="C18"/>
  <c r="B18"/>
  <c r="A18"/>
  <c r="G17"/>
  <c r="AE17"/>
  <c r="H17"/>
  <c r="I17"/>
  <c r="J17"/>
  <c r="L17"/>
  <c r="AD17"/>
  <c r="AC17"/>
  <c r="AA17"/>
  <c r="R17"/>
  <c r="P17"/>
  <c r="K17"/>
  <c r="F17"/>
  <c r="E17"/>
  <c r="D17"/>
  <c r="C17"/>
  <c r="B17"/>
  <c r="A17"/>
  <c r="G16"/>
  <c r="AE16"/>
  <c r="H16"/>
  <c r="I16"/>
  <c r="J16"/>
  <c r="L16"/>
  <c r="AD16"/>
  <c r="AC16"/>
  <c r="AA16"/>
  <c r="R16"/>
  <c r="P16"/>
  <c r="K16"/>
  <c r="F16"/>
  <c r="E16"/>
  <c r="D16"/>
  <c r="C16"/>
  <c r="B16"/>
  <c r="A16"/>
  <c r="G15"/>
  <c r="AE15"/>
  <c r="H15"/>
  <c r="I15"/>
  <c r="J15"/>
  <c r="L15"/>
  <c r="AD15"/>
  <c r="AC15"/>
  <c r="AA15"/>
  <c r="R15"/>
  <c r="P15"/>
  <c r="K15"/>
  <c r="F15"/>
  <c r="E15"/>
  <c r="D15"/>
  <c r="C15"/>
  <c r="B15"/>
  <c r="A15"/>
  <c r="G14"/>
  <c r="AE14"/>
  <c r="H14"/>
  <c r="I14"/>
  <c r="J14"/>
  <c r="L14"/>
  <c r="AD14"/>
  <c r="AC14"/>
  <c r="AA14"/>
  <c r="R14"/>
  <c r="P14"/>
  <c r="K14"/>
  <c r="F14"/>
  <c r="E14"/>
  <c r="D14"/>
  <c r="C14"/>
  <c r="B14"/>
  <c r="A14"/>
  <c r="G13"/>
  <c r="AE13"/>
  <c r="H13"/>
  <c r="I13"/>
  <c r="J13"/>
  <c r="L13"/>
  <c r="AD13"/>
  <c r="AC13"/>
  <c r="AA13"/>
  <c r="R13"/>
  <c r="P13"/>
  <c r="K13"/>
  <c r="F13"/>
  <c r="E13"/>
  <c r="D13"/>
  <c r="C13"/>
  <c r="B13"/>
  <c r="A13"/>
  <c r="G12"/>
  <c r="AE12"/>
  <c r="H12"/>
  <c r="I12"/>
  <c r="J12"/>
  <c r="L12"/>
  <c r="AD12"/>
  <c r="AC12"/>
  <c r="AA12"/>
  <c r="R12"/>
  <c r="P12"/>
  <c r="K12"/>
  <c r="F12"/>
  <c r="E12"/>
  <c r="D12"/>
  <c r="C12"/>
  <c r="B12"/>
  <c r="A12"/>
  <c r="G11"/>
  <c r="AE11"/>
  <c r="H11"/>
  <c r="I11"/>
  <c r="J11"/>
  <c r="L11"/>
  <c r="AD11"/>
  <c r="AC11"/>
  <c r="AA11"/>
  <c r="R11"/>
  <c r="P11"/>
  <c r="K11"/>
  <c r="F11"/>
  <c r="E11"/>
  <c r="D11"/>
  <c r="C11"/>
  <c r="B11"/>
  <c r="A11"/>
  <c r="G10"/>
  <c r="AE10"/>
  <c r="H10"/>
  <c r="I10"/>
  <c r="J10"/>
  <c r="L10"/>
  <c r="AD10"/>
  <c r="AC10"/>
  <c r="AA10"/>
  <c r="R10"/>
  <c r="P10"/>
  <c r="K10"/>
  <c r="F10"/>
  <c r="E10"/>
  <c r="D10"/>
  <c r="C10"/>
  <c r="B10"/>
  <c r="A10"/>
  <c r="G9"/>
  <c r="AE9"/>
  <c r="H9"/>
  <c r="I9"/>
  <c r="J9"/>
  <c r="L9"/>
  <c r="AD9"/>
  <c r="AC9"/>
  <c r="AA9"/>
  <c r="R9"/>
  <c r="P9"/>
  <c r="K9"/>
  <c r="F9"/>
  <c r="E9"/>
  <c r="D9"/>
  <c r="C9"/>
  <c r="B9"/>
  <c r="A9"/>
  <c r="G8"/>
  <c r="AE8"/>
  <c r="H8"/>
  <c r="I8"/>
  <c r="J8"/>
  <c r="L8"/>
  <c r="AD8"/>
  <c r="AC8"/>
  <c r="AA8"/>
  <c r="R8"/>
  <c r="P8"/>
  <c r="K8"/>
  <c r="F8"/>
  <c r="E8"/>
  <c r="D8"/>
  <c r="C8"/>
  <c r="B8"/>
  <c r="A8"/>
  <c r="G7"/>
  <c r="AE7"/>
  <c r="H7"/>
  <c r="I7"/>
  <c r="J7"/>
  <c r="L7"/>
  <c r="AD7"/>
  <c r="AC7"/>
  <c r="AA7"/>
  <c r="R7"/>
  <c r="P7"/>
  <c r="K7"/>
  <c r="F7"/>
  <c r="E7"/>
  <c r="D7"/>
  <c r="C7"/>
  <c r="B7"/>
  <c r="A7"/>
  <c r="G6"/>
  <c r="AE6"/>
  <c r="H6"/>
  <c r="I6"/>
  <c r="J6"/>
  <c r="L6"/>
  <c r="AD6"/>
  <c r="AC6"/>
  <c r="AA6"/>
  <c r="R6"/>
  <c r="P6"/>
  <c r="K6"/>
  <c r="F6"/>
  <c r="E6"/>
  <c r="D6"/>
  <c r="C6"/>
  <c r="B6"/>
  <c r="A6"/>
  <c r="G5"/>
  <c r="AE5"/>
  <c r="H5"/>
  <c r="I5"/>
  <c r="J5"/>
  <c r="L5"/>
  <c r="AD5"/>
  <c r="AC5"/>
  <c r="AA5"/>
  <c r="R5"/>
  <c r="P5"/>
  <c r="K5"/>
  <c r="F5"/>
  <c r="E5"/>
  <c r="D5"/>
  <c r="C5"/>
  <c r="B5"/>
  <c r="A5"/>
  <c r="G4"/>
  <c r="AE4"/>
  <c r="H4"/>
  <c r="L4"/>
  <c r="AD4"/>
  <c r="AC4"/>
  <c r="AA4"/>
  <c r="R4"/>
  <c r="P4"/>
  <c r="K4"/>
  <c r="J4"/>
  <c r="I4"/>
  <c r="F4"/>
  <c r="E4"/>
  <c r="D4"/>
  <c r="C4"/>
  <c r="B4"/>
  <c r="A4"/>
  <c r="G3"/>
  <c r="AE3"/>
  <c r="H3"/>
  <c r="L3"/>
  <c r="AD3"/>
  <c r="AC3"/>
  <c r="AA3"/>
  <c r="R3"/>
  <c r="P3"/>
  <c r="K3"/>
  <c r="J3"/>
  <c r="I3"/>
  <c r="F3"/>
  <c r="E3"/>
  <c r="D3"/>
  <c r="C3"/>
  <c r="B3"/>
  <c r="A3"/>
  <c r="AE2"/>
  <c r="AD2"/>
  <c r="AC2"/>
  <c r="AA2"/>
  <c r="R2"/>
  <c r="P2"/>
  <c r="F2"/>
  <c r="E2"/>
  <c r="D2"/>
  <c r="C2"/>
  <c r="B2"/>
  <c r="A2"/>
</calcChain>
</file>

<file path=xl/sharedStrings.xml><?xml version="1.0" encoding="utf-8"?>
<sst xmlns="http://schemas.openxmlformats.org/spreadsheetml/2006/main" count="1381" uniqueCount="649">
  <si>
    <t>Azienda</t>
  </si>
  <si>
    <t>Scheda</t>
  </si>
  <si>
    <t>Macroarea</t>
  </si>
  <si>
    <t>Categoria</t>
  </si>
  <si>
    <t>Categoria tecnologie biomediche</t>
  </si>
  <si>
    <t>Tipologia tecnologie biomediche</t>
  </si>
  <si>
    <t>Categoria beni economali</t>
  </si>
  <si>
    <t>Categoria beni informatici</t>
  </si>
  <si>
    <t>Fondi sisma</t>
  </si>
  <si>
    <t>Priorità</t>
  </si>
  <si>
    <t>a) AUSL Piacenza</t>
  </si>
  <si>
    <t>Scheda 1</t>
  </si>
  <si>
    <t>Lavori</t>
  </si>
  <si>
    <t>a) Nuova costruzione/ampliamento</t>
  </si>
  <si>
    <t>GrAP</t>
  </si>
  <si>
    <t>Sostituzione</t>
  </si>
  <si>
    <t>Arredi</t>
  </si>
  <si>
    <t>a) Fornitura di Personal Computer</t>
  </si>
  <si>
    <t>Art. 11 LR n. 16/12</t>
  </si>
  <si>
    <t>b) AUSL Parma</t>
  </si>
  <si>
    <t>Scheda 2</t>
  </si>
  <si>
    <t>Tecnologie_biomediche</t>
  </si>
  <si>
    <t>b) Ristrutturazione complessa + Adeguamento sismico + Prev. Inc. + Energia</t>
  </si>
  <si>
    <t>Sopra soglia</t>
  </si>
  <si>
    <t>Potenziamento</t>
  </si>
  <si>
    <t>Ambulanze/ auto mediche</t>
  </si>
  <si>
    <t>b) Fornitura di server / san / nas ecc..</t>
  </si>
  <si>
    <t>Assicurazione</t>
  </si>
  <si>
    <t>c) AOSP Parma</t>
  </si>
  <si>
    <t>Scheda_3</t>
  </si>
  <si>
    <t>Tecnologie_informatiche</t>
  </si>
  <si>
    <t>c) Ristrutturazione complessa + Miglioramento sismico + Prev. Inc. + Energia</t>
  </si>
  <si>
    <t>Innovativa</t>
  </si>
  <si>
    <t>Altri veicoli</t>
  </si>
  <si>
    <t>c) Fornitura di sistemi per gestione delle reti / logging</t>
  </si>
  <si>
    <t>EUSF (European Union Solidarity Fund)</t>
  </si>
  <si>
    <t>d) AUSL Reggio Emilia</t>
  </si>
  <si>
    <t>Scheda 2-bis</t>
  </si>
  <si>
    <t>Beni_economali</t>
  </si>
  <si>
    <t>d) Ristrutturazione complessa + Miglioramento sismico + Prev. Inc.</t>
  </si>
  <si>
    <t>Altro</t>
  </si>
  <si>
    <t>d) Fornitura per sistema di sicurezza informatica</t>
  </si>
  <si>
    <t>Mutui</t>
  </si>
  <si>
    <t>f) AUSL Modena</t>
  </si>
  <si>
    <t>e) Ristrutturazione leggera + Prev. Inc. + Energia</t>
  </si>
  <si>
    <t>e) Fornitura di stampanti / scanner</t>
  </si>
  <si>
    <t>DGR 1735/2014</t>
  </si>
  <si>
    <t>h) AOSP Modena</t>
  </si>
  <si>
    <t>f) Ristrutturazione leggera + Miglioramento sismico + Energia</t>
  </si>
  <si>
    <t>f) Sistemi di cablaggio e componenti di reti (hub, switch, router, ecc)</t>
  </si>
  <si>
    <t>Ord. 6 del 06/02/2014</t>
  </si>
  <si>
    <t>i) AUSL Bologna</t>
  </si>
  <si>
    <t>g) Ristrutturazione leggera + Prev. Inc.</t>
  </si>
  <si>
    <t>g) Fornitura di beni di complemento all'hd</t>
  </si>
  <si>
    <t>Ord. 13 e 14 del 24/02/2014</t>
  </si>
  <si>
    <t>j) AOSP Bologna</t>
  </si>
  <si>
    <t>h) Ristrutturazione leggera + Miglioramento sismico</t>
  </si>
  <si>
    <t>h) Fornitura di infrastruttura telematica (fonia, impianto sorveglianza, ..)</t>
  </si>
  <si>
    <t>Ord. 52 e 55 del 2016</t>
  </si>
  <si>
    <t>k) IOR</t>
  </si>
  <si>
    <t>i) Ristrutturazione leggera + Energia</t>
  </si>
  <si>
    <t>i) Fornitura di sistemi software area clinica</t>
  </si>
  <si>
    <t>Ordinanza STCD n. 27 del 13/11/17</t>
  </si>
  <si>
    <t>l) AUSL Imola</t>
  </si>
  <si>
    <t>j) Manutenzione straordinaria</t>
  </si>
  <si>
    <t xml:space="preserve">l) Fornitura di sistemi software area amministrativa / tecnica </t>
  </si>
  <si>
    <t>n) AUSL Ferrara</t>
  </si>
  <si>
    <t>k) Ristrutturazione leggera</t>
  </si>
  <si>
    <t>m) Fornitura Sw di base e d’ambiente (sistemi operativi, dbms, network &amp; system management, ecc.)</t>
  </si>
  <si>
    <t>o) AOSP Ferrara</t>
  </si>
  <si>
    <t>l) Altri lavori (es. impianti)</t>
  </si>
  <si>
    <t>n) Sviluppo sw applicativo (compreso avviamento) e manutenzione evolutiva</t>
  </si>
  <si>
    <t>p) AUSL Romagna</t>
  </si>
  <si>
    <t>o) Fornitura SW di pacchetti applicativi per PDL</t>
  </si>
  <si>
    <t>STEP</t>
  </si>
  <si>
    <t>entro il 14 gennaio</t>
  </si>
  <si>
    <t>I referenti unici aziendali per il piano degli investimenti possono prendere il template dal sito sharepoint.</t>
  </si>
  <si>
    <t>entro il 24 gennaio 2020</t>
  </si>
  <si>
    <t>L'Azienda invia la scheda compilata del Piano Investimenti (primo invio) sullo sharepoint</t>
  </si>
  <si>
    <t>entro 5 febbraio 2020</t>
  </si>
  <si>
    <t>RER invia alle Aziende le osservazioni risultanti dall'istruttoria delle schede del Piano Investimenti sullo sharepoint </t>
  </si>
  <si>
    <t>entro il 14 febbraio 2020</t>
  </si>
  <si>
    <t>L'Azienda invia il Piano Investimenti definitivo con recepimento osservazioni regionali, firmato digitalmente dal DG</t>
  </si>
  <si>
    <t>id intervento</t>
  </si>
  <si>
    <r>
      <rPr>
        <b/>
        <sz val="10"/>
        <color indexed="23"/>
        <rFont val="Calibri"/>
        <family val="2"/>
        <charset val="1"/>
      </rPr>
      <t>Stato di realizzazione (</t>
    </r>
    <r>
      <rPr>
        <b/>
        <i/>
        <sz val="10"/>
        <color indexed="23"/>
        <rFont val="Calibri"/>
        <family val="2"/>
        <charset val="1"/>
      </rPr>
      <t>non compilare per Scheda 3</t>
    </r>
    <r>
      <rPr>
        <b/>
        <sz val="10"/>
        <color indexed="23"/>
        <rFont val="Calibri"/>
        <family val="2"/>
        <charset val="1"/>
      </rPr>
      <t>)</t>
    </r>
  </si>
  <si>
    <t>Titolo Intervento</t>
  </si>
  <si>
    <t xml:space="preserve">Data inizio lavori (*)
</t>
  </si>
  <si>
    <t>Costo complessivo intervento (quadro economico)</t>
  </si>
  <si>
    <t>Investimento da realizzare nel 2020 (€)</t>
  </si>
  <si>
    <t>Investimento da realizzare nel 2021 (€)</t>
  </si>
  <si>
    <t>Investimento da realizzare nel 2022 (€)</t>
  </si>
  <si>
    <t>Investimento da realizzare negli anni successivi (€)</t>
  </si>
  <si>
    <t>Totale investimenti del triennio</t>
  </si>
  <si>
    <t>Finanziamento precedente il triennio</t>
  </si>
  <si>
    <t>Contributo conto capitale nel triennio di riferimento (€)</t>
  </si>
  <si>
    <t>Finanziamento "Ente":
Mutui (€) nel triennio di riferimento</t>
  </si>
  <si>
    <t>Numero e Data DGR autorizzazione Mutuo</t>
  </si>
  <si>
    <t>Finanziamento "Ente":
Alienazioni (€) nel triennio di riferimento</t>
  </si>
  <si>
    <t>N. progressivo piano alienazioni</t>
  </si>
  <si>
    <t>Finanziamento Decreto Presidente RER 76 dell’8 maggio 2020</t>
  </si>
  <si>
    <t>Finanziamento Stato art. 2 DL 34/2020 (Piano di riorganizzazione)</t>
  </si>
  <si>
    <t>Finanziamento "Ente":
c/esercizio (€) nel triennio di riferimento</t>
  </si>
  <si>
    <t>Finanziamento "Altri  finanziamenti regionali" (€) nel triennio di riferimento</t>
  </si>
  <si>
    <t>Finanziamento PPP (€) nel triennio di riferimento</t>
  </si>
  <si>
    <t>Finanziamento "Altri  finanziamenti" (€) nel triennio di riferimento</t>
  </si>
  <si>
    <t>Totale finanziamenti del triennio</t>
  </si>
  <si>
    <t>Finanziamento successivo il triennio</t>
  </si>
  <si>
    <t>Note ICT</t>
  </si>
  <si>
    <t xml:space="preserve">Note ASSR </t>
  </si>
  <si>
    <t>Congruenza valore costo complessivo con valore investimenti</t>
  </si>
  <si>
    <t>Quadratura investimenti e finanziamenti triennio</t>
  </si>
  <si>
    <t>Verifica quadratura costo complessivo e fonti complessive</t>
  </si>
  <si>
    <t>Istruttoria</t>
  </si>
  <si>
    <t>TOTALI</t>
  </si>
  <si>
    <t>Azienda (*)</t>
  </si>
  <si>
    <t>Stato di realizzazione (*)</t>
  </si>
  <si>
    <t>Macroarea (*)</t>
  </si>
  <si>
    <t>Ordine di realizzazione ipotetico (*)</t>
  </si>
  <si>
    <t>Categoria fabbisogno (*)</t>
  </si>
  <si>
    <t>Tipologia intervento (*)</t>
  </si>
  <si>
    <t>Riferimento programmazione sanitaria regionale</t>
  </si>
  <si>
    <t>Codice Intervento
(dato Profiler)</t>
  </si>
  <si>
    <t>Programma
(dato Profiler)</t>
  </si>
  <si>
    <t xml:space="preserve">Data inizio lavori
</t>
  </si>
  <si>
    <t>Investimento da realizzare nel 2020 (€)</t>
  </si>
  <si>
    <t>Contributo conto capitale Stato (dato Profiler) (€)</t>
  </si>
  <si>
    <t>Contributo conto capitale RER (dato Profiler)  (€)</t>
  </si>
  <si>
    <t>Finanziamento "Ente":
Mutui (€)</t>
  </si>
  <si>
    <t>Numero e Data DGR autorizzazione Mutuo</t>
  </si>
  <si>
    <t>Finanziamento "Ente":
Alienazioni (€)</t>
  </si>
  <si>
    <t>Riferimento Numero Progressivo immobile da alienare</t>
  </si>
  <si>
    <t>Finanziamento "Ente":
c/esercizio (€)</t>
  </si>
  <si>
    <t>Finanziamento "Ente":
Manutenzioni cicliche (€)</t>
  </si>
  <si>
    <t>Finanziamento
Donazioni (€)</t>
  </si>
  <si>
    <t>Finanziamento PPP (€)</t>
  </si>
  <si>
    <t>Finanziamento sisma (€)</t>
  </si>
  <si>
    <t>Finanziamento "Altri  finanziamenti regionali" (€) </t>
  </si>
  <si>
    <t xml:space="preserve">Finanziamento "incentitvi statali" (€) </t>
  </si>
  <si>
    <t>Finanziamento "Fondi UE" (€)</t>
  </si>
  <si>
    <t xml:space="preserve">Costo complessivo intervento (quadro economico) </t>
  </si>
  <si>
    <t>Importo da Q.E. da destinare a TECNOLOGIE BIOMEDICHE (€)</t>
  </si>
  <si>
    <t>Importo da Q.E. da destinare a TECNOLOGIE INFORMATICHE (€)</t>
  </si>
  <si>
    <t>Importo da Q.E. da destinare a LAVORI (€)</t>
  </si>
  <si>
    <t>Note</t>
  </si>
  <si>
    <t>Istruttoria regionale
Castenetto</t>
  </si>
  <si>
    <t>Istruttoria regionale
Sgarzi</t>
  </si>
  <si>
    <t>Istruttoria regionale
Sacchetti - Ricci</t>
  </si>
  <si>
    <t>2013/17</t>
  </si>
  <si>
    <t>REALIZZAZIONE AREE DI SUPPORTO PER ACCOGLIENZA UTENTI E DIPENDENTI</t>
  </si>
  <si>
    <t>AP.42</t>
  </si>
  <si>
    <t>Accordo di Programma 2013</t>
  </si>
  <si>
    <t>157.937</t>
  </si>
  <si>
    <t>679.619</t>
  </si>
  <si>
    <t>35.769</t>
  </si>
  <si>
    <t>714.000</t>
  </si>
  <si>
    <t>v</t>
  </si>
  <si>
    <t>ok</t>
  </si>
  <si>
    <t>2013/18</t>
  </si>
  <si>
    <t>ADEGUAMENTI NORMATIVI E MIGLIORAMENTO COMFORT IN DUE REPARTI DI DEGENZA</t>
  </si>
  <si>
    <t>AP.41</t>
  </si>
  <si>
    <t>154.949</t>
  </si>
  <si>
    <t>3.241.506</t>
  </si>
  <si>
    <t>170.606</t>
  </si>
  <si>
    <t>5.991</t>
  </si>
  <si>
    <t>Mutuo 2015 DGR 1138/2015</t>
  </si>
  <si>
    <t>3.418.103</t>
  </si>
  <si>
    <t>2013/3</t>
  </si>
  <si>
    <t>AMPLIAMENTO PER AMBULATORI ATTIVITA' LIBERO PROFESSIONALE – RISTRUTTURAZIONE PER REPARTO CHEMIOTERAPIA TUMORI MUSCOLO SCHELETRICI</t>
  </si>
  <si>
    <t>H.28</t>
  </si>
  <si>
    <t>Accordo di Programma Integrativo 2009</t>
  </si>
  <si>
    <t>351.596</t>
  </si>
  <si>
    <t>4.085.000</t>
  </si>
  <si>
    <t>215.000</t>
  </si>
  <si>
    <t>100.000</t>
  </si>
  <si>
    <t>Mutuo 2015 DGR 1138/2015  </t>
  </si>
  <si>
    <t>4.400.000</t>
  </si>
  <si>
    <t>2013/4</t>
  </si>
  <si>
    <t>RISTRUTTURAZIONE LOCALI PER TRASFERIMENTO REPARTO DI CHEMIOTERAPIA DEI TUMORI MUSCOLO SCHELETRICI</t>
  </si>
  <si>
    <t>Programma Regionale Allegato F</t>
  </si>
  <si>
    <t>203.000</t>
  </si>
  <si>
    <t>1.300.000</t>
  </si>
  <si>
    <t>2014/45</t>
  </si>
  <si>
    <t>Adeguamento antincendio</t>
  </si>
  <si>
    <t>147.502</t>
  </si>
  <si>
    <t>147.502 Contributo da Enti Pubblici</t>
  </si>
  <si>
    <t>2014/62</t>
  </si>
  <si>
    <t>Interventi di risanamento strutturale edifici IOR</t>
  </si>
  <si>
    <t>165.865</t>
  </si>
  <si>
    <t>2015/64</t>
  </si>
  <si>
    <t>SOSTITUZIONE GRUPPO FRIGORIFERO IRCP</t>
  </si>
  <si>
    <t>46.528</t>
  </si>
  <si>
    <t>2020/100</t>
  </si>
  <si>
    <t>Adeguamento antincendio/2</t>
  </si>
  <si>
    <t>1.575.401</t>
  </si>
  <si>
    <t>2020/104</t>
  </si>
  <si>
    <t>Manutenzioni straordinarie fognature monumentale</t>
  </si>
  <si>
    <t>231.800</t>
  </si>
  <si>
    <t>2020/108</t>
  </si>
  <si>
    <t>Manutenzioni straodinarie per sicurezza e trasferimenti</t>
  </si>
  <si>
    <t>200.000</t>
  </si>
  <si>
    <t>628.483</t>
  </si>
  <si>
    <t>828.483</t>
  </si>
  <si>
    <t>2020/109</t>
  </si>
  <si>
    <t>Manutenzioni Straordinarie Impianti elettrici per sicurezza</t>
  </si>
  <si>
    <t>221.000</t>
  </si>
  <si>
    <t>2020/112</t>
  </si>
  <si>
    <t>Manutenzione Straordinarie Edilizie</t>
  </si>
  <si>
    <t>80.962</t>
  </si>
  <si>
    <t>60.000</t>
  </si>
  <si>
    <t>140.962</t>
  </si>
  <si>
    <t>2013/5</t>
  </si>
  <si>
    <t>RISTRUTTURAZIONE E ACQUISTO APPARECCHIATURE E ARREDI PER DAY SURGERY</t>
  </si>
  <si>
    <t>H.29</t>
  </si>
  <si>
    <t>369.500</t>
  </si>
  <si>
    <t>660.000</t>
  </si>
  <si>
    <t>1.470.500</t>
  </si>
  <si>
    <t>1.007.000</t>
  </si>
  <si>
    <t>53.000</t>
  </si>
  <si>
    <t>2.500.000</t>
  </si>
  <si>
    <t>Include quota parte intervento precedentemente classificato come manutenzioni cicliche per € 1.470.500</t>
  </si>
  <si>
    <t>2014/47</t>
  </si>
  <si>
    <t>Manutenzioni straordinarie IRCP</t>
  </si>
  <si>
    <t>115.201</t>
  </si>
  <si>
    <t>59.101</t>
  </si>
  <si>
    <t>56.100</t>
  </si>
  <si>
    <t>2014/48</t>
  </si>
  <si>
    <t>Manutenzioni straordinarie monumentale</t>
  </si>
  <si>
    <t>121.001</t>
  </si>
  <si>
    <t>55.035</t>
  </si>
  <si>
    <t>65.966</t>
  </si>
  <si>
    <t>65.966 Entrate Proprie</t>
  </si>
  <si>
    <t>2015/69</t>
  </si>
  <si>
    <t>Interventi Antincendio da pianificazione D.M. 15 marzo 2015</t>
  </si>
  <si>
    <t>1.010.000</t>
  </si>
  <si>
    <t>2017/76</t>
  </si>
  <si>
    <t>REALIZZAZIONE CENTRALE DI TRIGENERAZIONE PPP</t>
  </si>
  <si>
    <t>2.000.000</t>
  </si>
  <si>
    <t>500.000</t>
  </si>
  <si>
    <t>3.500.000</t>
  </si>
  <si>
    <t>4.000.000</t>
  </si>
  <si>
    <t>3.500.000 c. 14, Art. 1 L- 160/2019 - Include quota parte intervento precedentemente classificato come manutenzioni cicliche per €500.000</t>
  </si>
  <si>
    <t>OK</t>
  </si>
  <si>
    <t>2018/75</t>
  </si>
  <si>
    <t>Manutenzione straordinaria degenze Clinica II</t>
  </si>
  <si>
    <t>14.966</t>
  </si>
  <si>
    <t>2018/79</t>
  </si>
  <si>
    <t>Complesso San. Michele in Bosco: riduzione vulnerabilità sismica e restauro</t>
  </si>
  <si>
    <t>1.000.000</t>
  </si>
  <si>
    <t>Delibera RER n. 2356 del 22.11.2019</t>
  </si>
  <si>
    <t>2019/95</t>
  </si>
  <si>
    <t>Interventi di rifunzionalizzazione e ristrutturazioni emergenti negli edifici IOR</t>
  </si>
  <si>
    <t>560.000</t>
  </si>
  <si>
    <t>301.649</t>
  </si>
  <si>
    <t>861.649</t>
  </si>
  <si>
    <t>2020/101</t>
  </si>
  <si>
    <t>Adeguamento antincendio/3</t>
  </si>
  <si>
    <t>209.785</t>
  </si>
  <si>
    <t>2020/102</t>
  </si>
  <si>
    <t>Manutenzioni straodinarie per sicurezza e trasferimenti/2</t>
  </si>
  <si>
    <t>427.581</t>
  </si>
  <si>
    <t>2020/103</t>
  </si>
  <si>
    <t>Manutenzioni straordinarie IRCP/2</t>
  </si>
  <si>
    <t>594.361</t>
  </si>
  <si>
    <t>2020/105</t>
  </si>
  <si>
    <t>Ampliamento tunnel frigoriferi</t>
  </si>
  <si>
    <t>180.000</t>
  </si>
  <si>
    <t>2020/106</t>
  </si>
  <si>
    <t>Manutenzioni straordinarie impianti meccanici e idraulici</t>
  </si>
  <si>
    <t>655.810</t>
  </si>
  <si>
    <t>35.000</t>
  </si>
  <si>
    <t>690.810</t>
  </si>
  <si>
    <t>607.915</t>
  </si>
  <si>
    <t>2020/107</t>
  </si>
  <si>
    <t>Illuminazione strada esterna</t>
  </si>
  <si>
    <t>350.000</t>
  </si>
  <si>
    <t>2020/110</t>
  </si>
  <si>
    <t>Sostituzione impianti meccanici</t>
  </si>
  <si>
    <t>235.000</t>
  </si>
  <si>
    <t>2020/124</t>
  </si>
  <si>
    <t>Riqualificazione area Pronto Soccorso dell'Istituto Ortopedico Rizzoli</t>
  </si>
  <si>
    <t>PS</t>
  </si>
  <si>
    <t>636.150</t>
  </si>
  <si>
    <t xml:space="preserve"> </t>
  </si>
  <si>
    <t>Art. 2 D.L. 34/2020</t>
  </si>
  <si>
    <t>2013/22</t>
  </si>
  <si>
    <t>Scheda 3</t>
  </si>
  <si>
    <t>REALIZZAZIONE TECNOPOLO</t>
  </si>
  <si>
    <t>2018/80</t>
  </si>
  <si>
    <t>Interventi di solo adeguamento prevenzione incendi ospedali</t>
  </si>
  <si>
    <t>5.230.000</t>
  </si>
  <si>
    <t>2018/81</t>
  </si>
  <si>
    <t>Interventi di solo miglioramento sismico ospedali</t>
  </si>
  <si>
    <t>50.000</t>
  </si>
  <si>
    <t>4.950.000</t>
  </si>
  <si>
    <t>10.100.000</t>
  </si>
  <si>
    <t>450.000</t>
  </si>
  <si>
    <t>2018/82</t>
  </si>
  <si>
    <t>Interventi di solo efficientamento energetico ospedali</t>
  </si>
  <si>
    <t>2.650.000</t>
  </si>
  <si>
    <t>2020/111</t>
  </si>
  <si>
    <t>Miglioramento sismico Monoblocco ospedaliero</t>
  </si>
  <si>
    <t>APE 11</t>
  </si>
  <si>
    <t>8.000.000</t>
  </si>
  <si>
    <t>10.000.000</t>
  </si>
  <si>
    <t>DGR 2356 DEL 22.11.2019</t>
  </si>
  <si>
    <t>2020/119</t>
  </si>
  <si>
    <t>SOSTITUZIONE DEI SERRAMENTI ESTERNI ED APPLICAZIONE DI CAPPOTTI ISOLANTI ALLE FACCIATE</t>
  </si>
  <si>
    <t>1.200.000</t>
  </si>
  <si>
    <t>Legge di Bilancio 2020 Art. 7</t>
  </si>
  <si>
    <t>2020/120</t>
  </si>
  <si>
    <t>RISTRUTTURAZIONE DELLA VILLETTA EX CENTRO ELABORAZIONE DATI</t>
  </si>
  <si>
    <t>2020/121</t>
  </si>
  <si>
    <t>RISTRUTTURAZIONE DELLA VILLETTA STUDI PRECLINICI</t>
  </si>
  <si>
    <t>1.340.000</t>
  </si>
  <si>
    <t>2020/123</t>
  </si>
  <si>
    <t>PROGETTO DI TRASFORMAZIONE DELL’ARCHIVIO DEL CENTRO TUMORI IN LABORATORIO NGS – CENTRO DI RICERCA – PIANO TERRA</t>
  </si>
  <si>
    <t>390.000</t>
  </si>
  <si>
    <t>76.000</t>
  </si>
  <si>
    <t>2019/85</t>
  </si>
  <si>
    <t>RINNOVO PARCO APPARECCHIATURE BIOMEDICALI</t>
  </si>
  <si>
    <t>207.329</t>
  </si>
  <si>
    <t>92.329</t>
  </si>
  <si>
    <t xml:space="preserve"> Mutuo 2015 DGR 1138/2015 </t>
  </si>
  <si>
    <t>18.000</t>
  </si>
  <si>
    <t>197.000</t>
  </si>
  <si>
    <t>307.329</t>
  </si>
  <si>
    <t>18.000 Fondo Innovazione e Miglioramento FMIGL + 197.000 Entrate Proprie</t>
  </si>
  <si>
    <t>2013/36</t>
  </si>
  <si>
    <t>ACQUISTO APPARECCHIATURE BIOMEDICHE</t>
  </si>
  <si>
    <t>APB19</t>
  </si>
  <si>
    <t>Accordo di Programma Integrativo Addendum 2016</t>
  </si>
  <si>
    <t>689.736</t>
  </si>
  <si>
    <t>1.092.500</t>
  </si>
  <si>
    <t>57.500</t>
  </si>
  <si>
    <t>1.150.000</t>
  </si>
  <si>
    <t>2016/72</t>
  </si>
  <si>
    <t>REALIZZAZIONE DI UN SISTEMA INTEGRATO ED ALTAMENTE INNOVATIVO DI TRACCIABILITA' E STOCCAGGIO DEI CAMPIONI BIOLOGICI E DEI DATI</t>
  </si>
  <si>
    <t>165.053</t>
  </si>
  <si>
    <t>344.894</t>
  </si>
  <si>
    <t>Convenzione per progetti in conto capitale 2015 del Ministero della Salute</t>
  </si>
  <si>
    <t>2018/77</t>
  </si>
  <si>
    <t>HIGH THROUGHPUT TECHNOLOGY PLATFORM</t>
  </si>
  <si>
    <t>26.336</t>
  </si>
  <si>
    <t>198.600</t>
  </si>
  <si>
    <t>Convenzione per progetti in conto capitale 2016 del Ministero della Salute  </t>
  </si>
  <si>
    <t>2019/88</t>
  </si>
  <si>
    <t>AMPLIFICATORE DI BRILLANZA</t>
  </si>
  <si>
    <t>134.000</t>
  </si>
  <si>
    <t>32.284</t>
  </si>
  <si>
    <t>107.716</t>
  </si>
  <si>
    <t>140.000</t>
  </si>
  <si>
    <t>107.716 Contributi da Enti Pubblici</t>
  </si>
  <si>
    <t>2019/89</t>
  </si>
  <si>
    <t>ECOGRAFI</t>
  </si>
  <si>
    <t>92.000</t>
  </si>
  <si>
    <t>70.000</t>
  </si>
  <si>
    <t>2019/90</t>
  </si>
  <si>
    <t>LETTI ELETTRICI</t>
  </si>
  <si>
    <t>32.000</t>
  </si>
  <si>
    <t>48.000</t>
  </si>
  <si>
    <t>2019/91</t>
  </si>
  <si>
    <t>IMPREVISTI - SOSTITUZIONI URGENTI</t>
  </si>
  <si>
    <t>83.090</t>
  </si>
  <si>
    <t>40.090</t>
  </si>
  <si>
    <t>43.000</t>
  </si>
  <si>
    <t>43.000 Entrate Proprie</t>
  </si>
  <si>
    <t>2019/92</t>
  </si>
  <si>
    <t>POTENZIAMENTO PARCO APPARECCHIATURE BIOMEDICALI</t>
  </si>
  <si>
    <t>125.541</t>
  </si>
  <si>
    <t>2020/97</t>
  </si>
  <si>
    <t>INFRASTRUTTURA PER TERAPIE AVANZATE - ISOLATORI PER COLTURE CELLULARI</t>
  </si>
  <si>
    <t>321.082</t>
  </si>
  <si>
    <t>Convenzione per progetti in conto capitale 2018 del Ministero della Salute  </t>
  </si>
  <si>
    <t>2020/98</t>
  </si>
  <si>
    <t>RINNOVO E POTENZIAMENTO TECNOLOGIE BIOMEDICHE – DAY SURGERY E DIAGNOSTICA PER IMMAGINI</t>
  </si>
  <si>
    <t>APC32</t>
  </si>
  <si>
    <t>950.000</t>
  </si>
  <si>
    <t>Programma straordinario di investimenti in sanità ex art. 20 L. n. 67/88 – V fase primo e secondo stralcio</t>
  </si>
  <si>
    <t>2013/35</t>
  </si>
  <si>
    <t>575.000</t>
  </si>
  <si>
    <t>860.000</t>
  </si>
  <si>
    <t>2018/78</t>
  </si>
  <si>
    <t>SOSTITUZIONE RM 1,5 T</t>
  </si>
  <si>
    <t>1.550.000</t>
  </si>
  <si>
    <t>750.000</t>
  </si>
  <si>
    <t>NO</t>
  </si>
  <si>
    <t>2020/129</t>
  </si>
  <si>
    <t>SOSTITUZIONE TAC</t>
  </si>
  <si>
    <t>550.000</t>
  </si>
  <si>
    <t>2019/94</t>
  </si>
  <si>
    <t>250.000</t>
  </si>
  <si>
    <t>650.000</t>
  </si>
  <si>
    <t>2014/59</t>
  </si>
  <si>
    <t>SOSTITUZIONE SIR E CARTELLA CLINICA ELETTRONICA</t>
  </si>
  <si>
    <t>282.325</t>
  </si>
  <si>
    <t>380.000</t>
  </si>
  <si>
    <t>540.000</t>
  </si>
  <si>
    <t>432.325</t>
  </si>
  <si>
    <t>1.112.325</t>
  </si>
  <si>
    <t>432.325 Fondo Innovazione e Miglioramento FMIGL + 140.000 Entrate Proprie</t>
  </si>
  <si>
    <t>2014/63</t>
  </si>
  <si>
    <t>SISTEMA GESTIONE INFORMATIZZATA RISORSE UMANE</t>
  </si>
  <si>
    <t>l) Fornitura di sistemi software area amministrativa / tecnica</t>
  </si>
  <si>
    <t>10.936</t>
  </si>
  <si>
    <t>21.873</t>
  </si>
  <si>
    <t>2020/116</t>
  </si>
  <si>
    <t>SISTEMA INFORMATIZZATO PROGETTO GAAC</t>
  </si>
  <si>
    <t>2.895</t>
  </si>
  <si>
    <t>11.582</t>
  </si>
  <si>
    <t>2014/58</t>
  </si>
  <si>
    <t>Acquisto tecnologie informatiche e aggiornamento PACS</t>
  </si>
  <si>
    <t>392.041</t>
  </si>
  <si>
    <t>300.000</t>
  </si>
  <si>
    <t>608.293</t>
  </si>
  <si>
    <t>83.748</t>
  </si>
  <si>
    <t>692.041</t>
  </si>
  <si>
    <t>16174 Fondo ALPI (“Ex Balduzzi) Legge 189/2012</t>
  </si>
  <si>
    <t>2020/115</t>
  </si>
  <si>
    <t>Manutenzioni straordinarie tecnologie informatiche</t>
  </si>
  <si>
    <t>78.156</t>
  </si>
  <si>
    <t>128.156</t>
  </si>
  <si>
    <t>2020/99</t>
  </si>
  <si>
    <t>IMPLEMENTAZIONI DEL SISTEMA INFORMATIVO OSPEDALIERO E DELLA CARTELLA CLINICA ELETTRONICA PER DEMATERIALIZZAZIONE DELLE ATTIVITA' E DELLA DOCUMENTAZIONE SANITARIA</t>
  </si>
  <si>
    <t>APC33</t>
  </si>
  <si>
    <t>475.000</t>
  </si>
  <si>
    <t>25.000</t>
  </si>
  <si>
    <t>2020/122</t>
  </si>
  <si>
    <t>ADEGUAMENTO PRGLA/FSE</t>
  </si>
  <si>
    <t>90.000</t>
  </si>
  <si>
    <t>2013/37</t>
  </si>
  <si>
    <t>MEDICAL DEVICE, RINNOVAMENTO TECNOLOGICO ATTREZZATURE INFORMATICHE E SOFTWARE</t>
  </si>
  <si>
    <t>2013/38</t>
  </si>
  <si>
    <t>SOFTWARE E HARDWARE RETI INFORMATICHE</t>
  </si>
  <si>
    <t>1.131.000</t>
  </si>
  <si>
    <t>2013/39</t>
  </si>
  <si>
    <t>NUOVO SISTEMA PACS INTERAZIENDALE</t>
  </si>
  <si>
    <t>2013/40</t>
  </si>
  <si>
    <t>ACQUISTO ATTREZZATURE E ARREDI PER RIASSESTAMENTO REPARTI ESISTENTI A SEGUITO DELLA RISTRUTTURAZIONE DEL MONOBLOCCO OSPEDALIERO</t>
  </si>
  <si>
    <t>2020/113</t>
  </si>
  <si>
    <t>Acquisti Arredi, Beni economali, Attrezzature non sanitarie</t>
  </si>
  <si>
    <t>79.138</t>
  </si>
  <si>
    <t>51.898</t>
  </si>
  <si>
    <t>27.240</t>
  </si>
  <si>
    <t>179.138</t>
  </si>
  <si>
    <t>27.240 Entrate Proprie da Ricerca + Include quota parte intervento precedentemente classificato come manutenzioni cicliche per € 100.00</t>
  </si>
  <si>
    <t>2020/114</t>
  </si>
  <si>
    <t>Toponomastica e Logistica</t>
  </si>
  <si>
    <t>20.000</t>
  </si>
  <si>
    <t>19.778</t>
  </si>
  <si>
    <t>59.778</t>
  </si>
  <si>
    <t>2020/125</t>
  </si>
  <si>
    <t>RISTRUTTURAZIONE 2° PIANO PER TRASFERIMENTO TERAPIA INTENSIVA</t>
  </si>
  <si>
    <t>1.400.000</t>
  </si>
  <si>
    <t>2.700.000</t>
  </si>
  <si>
    <t>Include quota parte intervento precedentemente classificato come manutenzioni cicliche per € 2.700.000</t>
  </si>
  <si>
    <t>2020/126</t>
  </si>
  <si>
    <t>AMMODERNAMENTO/RISTRUTTURAZIONE MONOBLOCCO OSPEDALIERO</t>
  </si>
  <si>
    <t>2020/127</t>
  </si>
  <si>
    <t>AMMODERNAMENTO/RISTRUTTURAZIONE COMPENDIO MONUMENTALE</t>
  </si>
  <si>
    <t>6.000.000</t>
  </si>
  <si>
    <t>2020/128</t>
  </si>
  <si>
    <t>AMMODERNAMENTO/RISTRUTTURAZIONE IRCP</t>
  </si>
  <si>
    <t>3.000.000</t>
  </si>
  <si>
    <t>2020/130</t>
  </si>
  <si>
    <t>MANUTENZIONE STRAORDINARIA VILLA PUTTI</t>
  </si>
  <si>
    <t>409.800</t>
  </si>
  <si>
    <t>AZIENDA _______________________</t>
  </si>
  <si>
    <t>Scheda di rilevazione delle alienazioni patrimoniali</t>
  </si>
  <si>
    <t>ALIENAZIONI POSTE A FINANZIAMENTO DEL PIANO INVESTIMENTI</t>
  </si>
  <si>
    <t>N.progressivo</t>
  </si>
  <si>
    <t xml:space="preserve">descrizione immobilizzazione </t>
  </si>
  <si>
    <t>DGR autorizzazione alienazione dove esistente</t>
  </si>
  <si>
    <t>Nota</t>
  </si>
  <si>
    <t>valore bilancio</t>
  </si>
  <si>
    <t>presunto realizzo</t>
  </si>
  <si>
    <t xml:space="preserve">ALIENAZIONI VINCOLATE A RIPIANO PERDITE </t>
  </si>
  <si>
    <t xml:space="preserve">- </t>
  </si>
  <si>
    <t>totale</t>
  </si>
  <si>
    <t>(importi in migliaia di euro)</t>
  </si>
  <si>
    <t>Si ricorda che le Aziende con DGR 1447/2018 hanno assunto l'impegno a mantenere disponibili sino al 16 aprile 2020 </t>
  </si>
  <si>
    <t>gli immobili indicati nell'Allegato A della suddetta DGR, in quanto passibili di conferimento al fondo Target di cui alla DGR 462/2018</t>
  </si>
  <si>
    <t>Campo</t>
  </si>
  <si>
    <t>Descrizione</t>
  </si>
  <si>
    <t>Campo obbligatorio?</t>
  </si>
  <si>
    <t xml:space="preserve">Per gli interventi già presenti nei Piani Investimento degli scorsi anni inserire il vecchio ID. Per i nuovi interventi attribuire un nuovo ID con anno di inserimento/numero progressivo </t>
  </si>
  <si>
    <t>Si</t>
  </si>
  <si>
    <t>Nota: (*) colonne a cui fa riferimento un elenco valori</t>
  </si>
  <si>
    <t>Stato di realizzazione</t>
  </si>
  <si>
    <t>Stato di realizzazione, a scelta fra:
Scheda 1: interventi in corso di realizzazione o con progettazione esecutiva approvata.
Scheda 2: interventi in corso di progettazione con copertura finanziata.
Scheda 3: interventi non aventi copertura finanziaria
Scheda 2-bis: interventi post-sisma</t>
  </si>
  <si>
    <t>Sì</t>
  </si>
  <si>
    <t>Indicare la macroarea prevalente dell'intervento, a scelta nel menu a tendina fra:
lavori (compresa manutenzione straordinaria)
tecnologie biomediche
tecnologie informatiche
beni economali</t>
  </si>
  <si>
    <t>Se l'intervento è presente in Profiler inserire il titolo esatto. I titoli dovranno rappresentare nella maniera più precisa possibile l'oggetto e il contesto dell'intervento.</t>
  </si>
  <si>
    <t xml:space="preserve">Ordine di realizzazione ipotetico </t>
  </si>
  <si>
    <t>Per ogni intervento in "Scheda 3" attribuire un ordine di realizzazione ipotetico indicativo (valori 1,..,n), assegnando un valore univoco a ciascun intervento sulla base di quanto si ritiene piu urgente finanziare.</t>
  </si>
  <si>
    <t>Categoria fabbisogno</t>
  </si>
  <si>
    <t xml:space="preserve">A scelta fra le voci proposte dal menu a tendina.
In funzione della macroarea scelta, compariranno le voci appropriate. </t>
  </si>
  <si>
    <t>Categoria fabbisogno (dettaglio)</t>
  </si>
  <si>
    <t>Dettaglio Categoria fabbisogno se Macroarea "Tecnologie biomediche":
Indicare se l'investimento riguarda una Grande Apparecchiatura (rif. DM 22.4.14), una acquisizione sopra soglia di gara europea per singola funzione, una tecnologia innovativa (criteri istruttoria GRTB). In tutti gli altri casi indicare Altro.</t>
  </si>
  <si>
    <t xml:space="preserve">Tipologia intervento </t>
  </si>
  <si>
    <t>Nel caso di "tecnologie biomediche" Indicare se l'investimento prevede la sostituzione di analoghe tecnologie o meno (potenziamento)</t>
  </si>
  <si>
    <t>SOLO per le Tecnologie biomediche. 
Rif. Programmazione - tecnologie biomediche: Indicare se l'investimento supporta la programmazione sanitaria regionale (riferimenti indicati nel piano triennale delle TB 2020-2022).</t>
  </si>
  <si>
    <t>No</t>
  </si>
  <si>
    <t>Inserire il codice intervento della "Scheda Intervento" di Profiler</t>
  </si>
  <si>
    <t>Inserire il Programma di investimenti a cui appartiene l'intervento (es. Programma regionale - All B, Accordo di Programma 2016, Accordo di Programma 2009)</t>
  </si>
  <si>
    <t>Data (presunta o reale) di inizio lavori. Se l'intervento è presente in Profiler la "Data inizio lavori" deve coincidere. In caso di intervento di acquisto tecnologie, la data di inizio lavori coincide con la data di consegna della prima fornitura oggetto dell'intervento.</t>
  </si>
  <si>
    <t>Investimento da realizzare nel 2020 (€)</t>
  </si>
  <si>
    <t>Il dato va espresso in €.</t>
  </si>
  <si>
    <t xml:space="preserve">Contributo conto capitale Stato (dato Profiler) </t>
  </si>
  <si>
    <t>Il dato va espresso in € e deve corrispondere a quello riportato su Profiler</t>
  </si>
  <si>
    <t xml:space="preserve">Contributo conto capitale RER (dato Profiler) </t>
  </si>
  <si>
    <t>Il dato va espresso in €</t>
  </si>
  <si>
    <t>Indicare gli estremi della Delibera regionale di autorizzazione al mutuo.</t>
  </si>
  <si>
    <t xml:space="preserve">Indicare il numero progressivo che nella scheda Piano Alienazioni identifica l'immobile a copertura del finanziamento. </t>
  </si>
  <si>
    <t>Finanziamento "Ente":
c/esercizio</t>
  </si>
  <si>
    <t xml:space="preserve">Il dato va espresso in €. L'utilizzo di contributi in conto esercizio per investimenti è subordinato alla condizione della garanzia del pareggio di bilancio e l'intervento deve essere realizzato entro l'anno. </t>
  </si>
  <si>
    <t>Finanziamento "Ente":
Manutenzioni cicliche</t>
  </si>
  <si>
    <t>il dato va espresso in € e l'intervento non può avere cofinanziamenti di altro tipo. L'intervento non viene riportato nella scheda ASSR.</t>
  </si>
  <si>
    <t>il dato va espresso in €</t>
  </si>
  <si>
    <t>il dato va espresso in €. Il Finanziamento PPP deve essere preventivamente concordato con i competenti Servizi regionali, che devono disporre delle informazioni necessarie per una valutazione di sostenibilità economico-finanziaria e di analisi costi/benefici. </t>
  </si>
  <si>
    <t>Il dato va espresso in €. Nel campo Note vanno indicate tutte le fonti del "Finanziamento sisma" e la relativa quota parte del finanziamento: 
Art. 11 LR n. 16/12 
Assicurazione 
EUSF (European Union Solidarity Fund) 
DGR 1735/2014 
Altro (specificare)</t>
  </si>
  <si>
    <t xml:space="preserve">Finanziamento "Altri  finanziamenti regionali" (€) </t>
  </si>
  <si>
    <t>Il dato va espresso in €. Finanziamenti regionali in c/capitale a sostegno del piano investimenti, (es. DGR 2054/2018). Citare in nota i riferimenti e il dettaglio importo in caso di più fonti presenti.</t>
  </si>
  <si>
    <t>Il dato va espresso in €. (Es. "conto energia")</t>
  </si>
  <si>
    <t> Il dato va espresso in € (Es. FESR e FEASR) </t>
  </si>
  <si>
    <t>Campo calcolato: non inserire nulla</t>
  </si>
  <si>
    <t>Il dato va espresso in €. Importo dedicato alle tecnologie biomediche all'interno del Q.E. complessivo dell'intervento</t>
  </si>
  <si>
    <t>Il dato va espresso in €. Importo dedicato alle tecnologie informatiche all'interno del Q.E. complessivo dell'intervento</t>
  </si>
  <si>
    <t>Il dato va espresso in €. Importo dedicato ai lavori all'interno del Q.E. complessivo dell'intervento</t>
  </si>
  <si>
    <t>Scheda piano alienazioni</t>
  </si>
  <si>
    <t>Si ricorda che le Aziende con DGR 1447/2018 hanno assunto l'impegno a mantenere disponibili sino al 16 aprile 2020 gli immobili indicati nell'Allegato A della suddetta DGR, in quanto passibili di conferimento al fondo Target di cui alla DGR 462/2018</t>
  </si>
  <si>
    <t>Campo di testo a disposizione delle Aziende</t>
  </si>
  <si>
    <t>Istruttoria regionale</t>
  </si>
  <si>
    <t>Note del Servizio ICT a seguito istruttoria</t>
  </si>
  <si>
    <t>ISTRUZIONI PER COMPILAZIONE SCHEDA ASSR</t>
  </si>
  <si>
    <t>Al bilancio economico preventivo aziendale dovrà essere allegata la scheda ASSR che costituirà lo schema del Piano Investimenti.</t>
  </si>
  <si>
    <t xml:space="preserve">Ai sensi dell'art 6 L.R. 9/2018 lo schema che le Aziende devono allegare al Bilancio economico preventivo annuale deve necessariamente prevedere gli investimenti da effettuare nel triennio e le relative fonti di finanziamento (Dettaglio fonti di finanziamento nel triennio e Importo investimento da realizzare nei singoli anni di competenza). 
</t>
  </si>
  <si>
    <t>I campi descrittivi degli interventi e i campi relativi ai valori di costo complessivo e degli investimenti vengono riportati in automatico dalla scheda ICT. Le colonne dei Totali sono campi calcolati. Le colonne finanziamento NON sono riportate in automatico e vanno compilate seguendo le istruzioni sotto riportate.</t>
  </si>
  <si>
    <t>In sintesi, lato finanziamenti: la scheda ICT riporta, suddivisa tra le diverse fonti, la copertura complessiva dell'intervento; la scheda ASSR riporta, suddivisa tra le diverse fonti, la copertura dell'intervento relativamente al triennio di riferimento del budget.</t>
  </si>
  <si>
    <t>Campo obbligatorio</t>
  </si>
  <si>
    <t>Dato riportato da scheda ICT</t>
  </si>
  <si>
    <t>Nota: celle con simbolo -   risultano pre-valorizzate dalla scheda ICT e/o calcolate</t>
  </si>
  <si>
    <t>Data inizio lavori</t>
  </si>
  <si>
    <t>Campo calcolato</t>
  </si>
  <si>
    <t>Il dato va espresso in euro. Riportare la quota di finanziamento già utilizzata negli anni precedenti il triennio di riferimento</t>
  </si>
  <si>
    <t>Contributo conto capitale nel triennio di riferimento</t>
  </si>
  <si>
    <t>Il dato va espresso in euro. Inserire la quota di contributi c/capitale da Stato e c/capitale da RER a copertura del triennio di riferimento.</t>
  </si>
  <si>
    <t>Finanziamento "Ente": Mutui € nel triennio di riferimento</t>
  </si>
  <si>
    <t>Il dato va espresso in euro. Inserire la quota dei mutui a copertura del triennio di riferimento.</t>
  </si>
  <si>
    <t>Finanziamento "Ente": Alienazioni € nel triennio di riferimento</t>
  </si>
  <si>
    <t>Il dato va espresso in euro. Inserire la quota da alienazioni a copertura del triennio di riferimento.</t>
  </si>
  <si>
    <t>Finanziamento "Ente": c/esercizio € nel triennio di riferimento</t>
  </si>
  <si>
    <t>Il dato va espresso in euro. Inserire la quota di contributi c/esercizio a copertura del triennio di riferimento.</t>
  </si>
  <si>
    <t>Finanziamento "Altri  finanziamenti regionali" € nel triennio di riferimento</t>
  </si>
  <si>
    <t>Il dato va espresso in euro. Inserire la quota di finanziamenti regionali in c/capitale a sostegno del piano investimenti, es. DGR 2054/2018  a copertura del triennio di riferimento.</t>
  </si>
  <si>
    <t>Il dato va espresso in euro. Inserire la quota di PPP a copertura del triennio di riferimento</t>
  </si>
  <si>
    <t>Altri finanziamenti (specificare nelle note) € nel triennio di riferimento</t>
  </si>
  <si>
    <t>Il dato va espresso in euro. Inserire la quota degli altri finanziamenti, es. donazioni, sisma, incentivi statali, fondi UE, contributi dai Comuni, altro, a copertura del triennio di riferimento (specificando nelle note il valore di dettaglio della fonte finanziamento sisma nelle diverse componenti: assicurazioni, art. 11 L.R. 16/12 ecc. nel triennio).</t>
  </si>
  <si>
    <t>Il dato va espresso in euro. Riportare la quota di finanziamento a copertura degli anni successivi il triennio di riferimento</t>
  </si>
  <si>
    <t>Note ASSR</t>
  </si>
  <si>
    <t>Integrare con note che riguardano la sola scheda ASSR: es. le quote di dettaglio "Altri finanziamenti" per la parte inerente il finanziamento sisma</t>
  </si>
  <si>
    <r>
      <rPr>
        <sz val="10"/>
        <rFont val="Calibri"/>
        <family val="2"/>
        <charset val="1"/>
      </rPr>
      <t>Colonna di quadratura (</t>
    </r>
    <r>
      <rPr>
        <i/>
        <sz val="10"/>
        <rFont val="Calibri"/>
        <family val="2"/>
        <charset val="1"/>
      </rPr>
      <t>campo calcolato riportato da scheda ICT</t>
    </r>
    <r>
      <rPr>
        <sz val="10"/>
        <rFont val="Calibri"/>
        <family val="2"/>
        <charset val="1"/>
      </rPr>
      <t xml:space="preserve">) che non dovrà essere allegata al bilancio. Verifica che il costo complessivo contenga il valore degli investimenti indicati nel piano per il triennio e oltre. Deve restituire il risultato OK. </t>
    </r>
  </si>
  <si>
    <t xml:space="preserve">Colonna di quadratura (campo calcolato) che non dovrà essere allegata al bilancio. Verifica che il valore degli investimenti del triennio sia identico al valore dei finanziamenti del triennio. Deve restituire un valore uguale a zero. </t>
  </si>
  <si>
    <t xml:space="preserve">Colonna di quadratura (campo calcolato) che non dovrà essere allegata al bilancio. Verifica che il costo complessivo sia interamente finanziato considerando l'intero orizzonte temporale dell'intervento. Deve restituire un valore uguale a zero.  </t>
  </si>
  <si>
    <t>Note del Servizio ASSR a seguito istruttoria (da non allegare al bilancio)</t>
  </si>
  <si>
    <t>ID intervento (COV-AAAA/NN)</t>
  </si>
  <si>
    <t>Titolo intervento</t>
  </si>
  <si>
    <t>Stabilimento oggetto dell'intervento</t>
  </si>
  <si>
    <t>Stato (PROGETTATO/ IN CORSO DI REALIZZAZIONE/ COMPLETATO)</t>
  </si>
  <si>
    <t>Data Completamento (MM/AAAA)</t>
  </si>
  <si>
    <t>Lavori (SI/NO)</t>
  </si>
  <si>
    <t>Tecnologie Biomediche (SI/NO)</t>
  </si>
  <si>
    <t>Tecnologie Informatiche (SI/NO)</t>
  </si>
  <si>
    <t>Arredi (SI/NO)</t>
  </si>
  <si>
    <t>Obiettivo rispetto alla gestione COVID-19</t>
  </si>
  <si>
    <t>Costo complessivo</t>
  </si>
  <si>
    <t>Finanziamento attuale</t>
  </si>
  <si>
    <t>Importo per il quale è stato richiesto rimborso</t>
  </si>
  <si>
    <t>Estremi richiesta rimborso a PC o Str.Commissariale</t>
  </si>
  <si>
    <t>Risposta a rimborso (Sì/No)</t>
  </si>
  <si>
    <t>Importo rimborsato</t>
  </si>
  <si>
    <t>COV-2020/41</t>
  </si>
  <si>
    <t>Sistemi di videoconferenza: N. 2</t>
  </si>
  <si>
    <t>TUTTI GLI STABILIMENTI</t>
  </si>
  <si>
    <t>COMPLETATO</t>
  </si>
  <si>
    <t>06/2020</t>
  </si>
  <si>
    <t>SI</t>
  </si>
  <si>
    <t>GESTIONE RIUNIONI E CONFERENZE IN VIDEO</t>
  </si>
  <si>
    <t>FONDI AZIENDALI</t>
  </si>
  <si>
    <t>Prot. IOR n. 6931 del 15/05/2020</t>
  </si>
  <si>
    <t>CV-2020/43/53</t>
  </si>
  <si>
    <t>Notebook: n. 50</t>
  </si>
  <si>
    <t>ATTIVAZIONE SMART WORKING</t>
  </si>
  <si>
    <t>COV-2020/67</t>
  </si>
  <si>
    <t>Tende divisorie: n. 130</t>
  </si>
  <si>
    <t>MONOBLOCCO OSPEDALIERO</t>
  </si>
  <si>
    <t>05/2020</t>
  </si>
  <si>
    <t xml:space="preserve"> TENDE DIVISORIE IN TESSUTO IGNIFUGO PER LETTI DEGENZA PAZIENTE: AUMENTO DI DOTAZIONE PER CONSENTIRE UN RICAMBIO FREQUENTE</t>
  </si>
  <si>
    <t>Prot. IOR n. 8480 del 17/06/2020</t>
  </si>
  <si>
    <t>COV-2020/22</t>
  </si>
  <si>
    <t>Paraventi/divisori: n. 2</t>
  </si>
  <si>
    <t>PARAVENTI IN POLICARBONATO A SEZIONE RIGIDE PER CREARE MAGGIOR DISTANZIAMENTO IN PRONTO SOCCORSO</t>
  </si>
  <si>
    <t>Prot. IOR n. 10077 del 20/07/2020</t>
  </si>
  <si>
    <t>COV-2020/25</t>
  </si>
  <si>
    <t>Carrelli armadio a ripiani: n. 5</t>
  </si>
  <si>
    <t>07/2020</t>
  </si>
  <si>
    <t>CARRELLI ARMADIO SU MISURA IN AUMENTO DI DOTAZIONE PER LA GESTIONE DEI MEZZI DI SINTESI DOVUTI ALLA RICEZIONE DI PAZIENTI TRAUMATIZZATI DA ALTRI OSPEDALI COVID</t>
  </si>
  <si>
    <t>COV-2020/28</t>
  </si>
  <si>
    <t>Notebook: n. 20</t>
  </si>
  <si>
    <t>INCREMENTO SMART WORKING</t>
  </si>
  <si>
    <t>COV-2020/139</t>
  </si>
  <si>
    <t xml:space="preserve">Potenziamento/realizzazione impiantistica per pressione negativa e realizzazione di opere edilizie connesse </t>
  </si>
  <si>
    <t>03/2020</t>
  </si>
  <si>
    <t>INTERVENTO CHE HA PERMESSO DI ASSISTERE PAZIENTI COVID IN SALA OPERATORIA DEDICATA, IN RIANIMAZIONE E IN UN LOCALE DEGENZA AL QUARTO PIANO</t>
  </si>
  <si>
    <t>COV-2020/76</t>
  </si>
  <si>
    <t>Armadi porta bombole ossigeno: n. 2</t>
  </si>
  <si>
    <t>AUMENTO DOTAZIONE BOMBOLE OSSIGENO PER GESTIONE PAZIENTI COVID</t>
  </si>
  <si>
    <t>COV-2020/71</t>
  </si>
  <si>
    <t>Licenze Digistat: n. 4</t>
  </si>
  <si>
    <t>IN CORSO DI REALIZZAZIONE</t>
  </si>
  <si>
    <t xml:space="preserve">PER RECUPERARE SPAZI PER CREARE DISTANZIAMENTO SI SONO TROVATI STRUTTURE ESTERNE ALL’ENTE IN CUI VIENE ATTUATA LA LIBERA PROFESSIONE ED E’ STATO NECESSARIO EFFETTUARE COLLEGAMENTI AI SOFTWARE AZIENDALI </t>
  </si>
  <si>
    <t>COV-2020/107</t>
  </si>
  <si>
    <t>Sistema di videolaringoscopia: n. 1</t>
  </si>
  <si>
    <t xml:space="preserve">NO </t>
  </si>
  <si>
    <t xml:space="preserve">SI </t>
  </si>
  <si>
    <t>AUMENTO DOTAZIONE PER GESTIONE PAZIENTI COVID IN TERAPIA INTENSIVA</t>
  </si>
  <si>
    <t>CV-2020/43/133</t>
  </si>
  <si>
    <t>COV-2020/137</t>
  </si>
  <si>
    <t>Webcam: n. 30</t>
  </si>
  <si>
    <t>09/2020</t>
  </si>
  <si>
    <t>FORMAZIONE DA REMOTO PER PREVENZIONE COVID</t>
  </si>
  <si>
    <t>CV-2020/43/139</t>
  </si>
  <si>
    <t>Cuffie: n. 30</t>
  </si>
  <si>
    <t>COV-2020/143</t>
  </si>
  <si>
    <t>Notebook: n. 10</t>
  </si>
  <si>
    <t>Compilare la scheda inserendo gli interventi puntuali non compresi nel quadro economico di quelli finanziati nell'ambito del programma CIC, o di quelli finanziati dal programma "Art.2 DL 34/2020"</t>
  </si>
  <si>
    <t>Sintetico e parlante</t>
  </si>
  <si>
    <t>Indicare lo stabilimento ospedaliero oggetto dell'intervento.
In caso di intervento diffuso, è consentita la dicitura "TUTTI GLI STABILIMENTI"</t>
  </si>
  <si>
    <t>Per "COMPLETATO" si intende: 
per i lavori = "Attivato"; 
per le tecnologie = "Tutte collaudate"</t>
  </si>
  <si>
    <t>Indicare data reale se COMPLETATO, o data prevista negli altri casi</t>
  </si>
  <si>
    <t>Es. barriere</t>
  </si>
  <si>
    <t>Esplicitare la causalità con la gestione dell'emergenza COVID</t>
  </si>
  <si>
    <t>Quadro economico dell'intervento</t>
  </si>
  <si>
    <t>Fonte di finanziamento attualmente prevista (es. fondi aziendali, donazioni)</t>
  </si>
  <si>
    <t>Inserire gli eventuali importi per i quali, alla data della rilevazione, è stato richiesto rimborso</t>
  </si>
  <si>
    <t>indicare gli estremi di una eventuale richiesta di rimborso.
In caso non sia stato richiesto rimborso, inserire "NO"</t>
  </si>
  <si>
    <t>Indicare se è stata ricevuta risposta alla richiesta di rimborso</t>
  </si>
  <si>
    <t>In caso di rimborso non ottenuto, inserire zero</t>
  </si>
  <si>
    <t>Inserire eventuali riferimenti (id intervento) ad interventi ricompresi nel piano degli investimenti</t>
  </si>
  <si>
    <t>Riservato Regione</t>
  </si>
</sst>
</file>

<file path=xl/styles.xml><?xml version="1.0" encoding="utf-8"?>
<styleSheet xmlns="http://schemas.openxmlformats.org/spreadsheetml/2006/main">
  <numFmts count="5">
    <numFmt numFmtId="164" formatCode="_-* #,##0_-;\-* #,##0_-;_-* \-??_-;_-@_-"/>
    <numFmt numFmtId="165" formatCode="_-* #,##0.00_-;\-* #,##0.00_-;_-* \-??_-;_-@_-"/>
    <numFmt numFmtId="166" formatCode="m/d/yyyy;@"/>
    <numFmt numFmtId="167" formatCode="mm/dd/yy;@"/>
    <numFmt numFmtId="168" formatCode="m/d/yy;@"/>
  </numFmts>
  <fonts count="22">
    <font>
      <sz val="10"/>
      <name val="Arial"/>
      <family val="2"/>
      <charset val="1"/>
    </font>
    <font>
      <b/>
      <sz val="10"/>
      <name val="Arial"/>
      <family val="2"/>
      <charset val="1"/>
    </font>
    <font>
      <sz val="10"/>
      <color indexed="44"/>
      <name val="Arial"/>
      <family val="2"/>
      <charset val="1"/>
    </font>
    <font>
      <sz val="10"/>
      <color indexed="40"/>
      <name val="Arial"/>
      <family val="2"/>
      <charset val="1"/>
    </font>
    <font>
      <sz val="10"/>
      <color indexed="11"/>
      <name val="Arial"/>
      <family val="2"/>
      <charset val="1"/>
    </font>
    <font>
      <b/>
      <sz val="11"/>
      <name val="Arial"/>
      <family val="2"/>
      <charset val="1"/>
    </font>
    <font>
      <b/>
      <sz val="11"/>
      <color indexed="44"/>
      <name val="Arial"/>
      <family val="2"/>
      <charset val="1"/>
    </font>
    <font>
      <b/>
      <sz val="10"/>
      <color indexed="23"/>
      <name val="Calibri"/>
      <family val="2"/>
      <charset val="1"/>
    </font>
    <font>
      <b/>
      <i/>
      <sz val="10"/>
      <color indexed="23"/>
      <name val="Calibri"/>
      <family val="2"/>
      <charset val="1"/>
    </font>
    <font>
      <sz val="10"/>
      <color indexed="63"/>
      <name val="Arial"/>
      <family val="2"/>
      <charset val="1"/>
    </font>
    <font>
      <sz val="11"/>
      <color indexed="63"/>
      <name val="Calibri"/>
      <family val="2"/>
      <charset val="1"/>
    </font>
    <font>
      <b/>
      <sz val="18"/>
      <name val="Arial"/>
      <family val="2"/>
      <charset val="1"/>
    </font>
    <font>
      <b/>
      <sz val="14"/>
      <name val="Tahoma"/>
      <family val="2"/>
      <charset val="1"/>
    </font>
    <font>
      <sz val="12"/>
      <name val="Tahoma"/>
      <family val="2"/>
      <charset val="1"/>
    </font>
    <font>
      <sz val="10"/>
      <name val="Tahoma"/>
      <family val="2"/>
      <charset val="1"/>
    </font>
    <font>
      <b/>
      <sz val="12"/>
      <name val="Arial"/>
      <family val="2"/>
      <charset val="1"/>
    </font>
    <font>
      <sz val="10"/>
      <name val="Calibri"/>
      <family val="2"/>
      <charset val="1"/>
    </font>
    <font>
      <sz val="10"/>
      <color indexed="63"/>
      <name val="Calibri"/>
      <family val="2"/>
      <charset val="1"/>
    </font>
    <font>
      <b/>
      <sz val="10"/>
      <name val="Calibri"/>
      <family val="2"/>
      <charset val="1"/>
    </font>
    <font>
      <i/>
      <sz val="10"/>
      <color indexed="63"/>
      <name val="Calibri"/>
      <family val="2"/>
      <charset val="1"/>
    </font>
    <font>
      <i/>
      <sz val="10"/>
      <name val="Calibri"/>
      <family val="2"/>
      <charset val="1"/>
    </font>
    <font>
      <sz val="10"/>
      <name val="Arial"/>
      <family val="2"/>
      <charset val="1"/>
    </font>
  </fonts>
  <fills count="16">
    <fill>
      <patternFill patternType="none"/>
    </fill>
    <fill>
      <patternFill patternType="gray125"/>
    </fill>
    <fill>
      <patternFill patternType="solid">
        <fgColor indexed="26"/>
        <bgColor indexed="26"/>
      </patternFill>
    </fill>
    <fill>
      <patternFill patternType="solid">
        <fgColor indexed="40"/>
        <bgColor indexed="54"/>
      </patternFill>
    </fill>
    <fill>
      <patternFill patternType="solid">
        <fgColor indexed="46"/>
        <bgColor indexed="55"/>
      </patternFill>
    </fill>
    <fill>
      <patternFill patternType="solid">
        <fgColor indexed="63"/>
        <bgColor indexed="50"/>
      </patternFill>
    </fill>
    <fill>
      <patternFill patternType="solid">
        <fgColor indexed="14"/>
        <bgColor indexed="23"/>
      </patternFill>
    </fill>
    <fill>
      <patternFill patternType="solid">
        <fgColor indexed="23"/>
        <bgColor indexed="14"/>
      </patternFill>
    </fill>
    <fill>
      <patternFill patternType="solid">
        <fgColor indexed="45"/>
        <bgColor indexed="52"/>
      </patternFill>
    </fill>
    <fill>
      <patternFill patternType="solid">
        <fgColor indexed="44"/>
        <bgColor indexed="52"/>
      </patternFill>
    </fill>
    <fill>
      <patternFill patternType="solid">
        <fgColor indexed="19"/>
        <bgColor indexed="23"/>
      </patternFill>
    </fill>
    <fill>
      <patternFill patternType="solid">
        <fgColor indexed="23"/>
        <bgColor indexed="18"/>
      </patternFill>
    </fill>
    <fill>
      <patternFill patternType="solid">
        <fgColor indexed="47"/>
        <bgColor indexed="16"/>
      </patternFill>
    </fill>
    <fill>
      <patternFill patternType="solid">
        <fgColor indexed="11"/>
        <bgColor indexed="49"/>
      </patternFill>
    </fill>
    <fill>
      <patternFill patternType="solid">
        <fgColor indexed="54"/>
        <bgColor indexed="55"/>
      </patternFill>
    </fill>
    <fill>
      <patternFill patternType="solid">
        <fgColor indexed="55"/>
        <bgColor indexed="51"/>
      </patternFill>
    </fill>
  </fills>
  <borders count="28">
    <border>
      <left/>
      <right/>
      <top/>
      <bottom/>
      <diagonal/>
    </border>
    <border>
      <left style="thin">
        <color indexed="40"/>
      </left>
      <right style="thin">
        <color indexed="40"/>
      </right>
      <top style="thin">
        <color indexed="40"/>
      </top>
      <bottom style="thin">
        <color indexed="40"/>
      </bottom>
      <diagonal/>
    </border>
    <border>
      <left style="thin">
        <color indexed="64"/>
      </left>
      <right style="thin">
        <color indexed="64"/>
      </right>
      <top/>
      <bottom style="thin">
        <color indexed="64"/>
      </bottom>
      <diagonal/>
    </border>
    <border>
      <left style="thin">
        <color indexed="64"/>
      </left>
      <right style="thin">
        <color indexed="64"/>
      </right>
      <top style="thin">
        <color indexed="40"/>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16"/>
      </top>
      <bottom style="thin">
        <color indexed="16"/>
      </bottom>
      <diagonal/>
    </border>
    <border>
      <left style="thin">
        <color indexed="16"/>
      </left>
      <right/>
      <top style="thin">
        <color indexed="16"/>
      </top>
      <bottom style="thin">
        <color indexed="16"/>
      </bottom>
      <diagonal/>
    </border>
    <border>
      <left/>
      <right style="thin">
        <color indexed="16"/>
      </right>
      <top style="thin">
        <color indexed="16"/>
      </top>
      <bottom style="thin">
        <color indexed="16"/>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s>
  <cellStyleXfs count="2">
    <xf numFmtId="0" fontId="0" fillId="0" borderId="0"/>
    <xf numFmtId="165" fontId="21" fillId="0" borderId="0" applyBorder="0" applyProtection="0"/>
  </cellStyleXfs>
  <cellXfs count="25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2" borderId="0" xfId="0" applyFill="1"/>
    <xf numFmtId="0" fontId="0" fillId="0" borderId="0" xfId="0"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wrapText="1"/>
    </xf>
    <xf numFmtId="0" fontId="6" fillId="0" borderId="0" xfId="0" applyFont="1" applyAlignment="1">
      <alignment vertical="center" wrapText="1"/>
    </xf>
    <xf numFmtId="0" fontId="5" fillId="0" borderId="0" xfId="0" applyFont="1" applyAlignment="1">
      <alignment vertical="center" wrapText="1"/>
    </xf>
    <xf numFmtId="164" fontId="0" fillId="0" borderId="0" xfId="0" applyNumberFormat="1"/>
    <xf numFmtId="165" fontId="0" fillId="0" borderId="0" xfId="0" applyNumberFormat="1"/>
    <xf numFmtId="164" fontId="0" fillId="0" borderId="0" xfId="0" applyNumberFormat="1" applyAlignment="1">
      <alignment horizontal="center"/>
    </xf>
    <xf numFmtId="164" fontId="0" fillId="0" borderId="0" xfId="0" applyNumberFormat="1" applyAlignment="1">
      <alignment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165" fontId="7" fillId="3" borderId="1" xfId="0" applyNumberFormat="1"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164" fontId="7" fillId="8" borderId="1" xfId="0" applyNumberFormat="1" applyFont="1" applyFill="1" applyBorder="1" applyAlignment="1">
      <alignment horizontal="center" vertical="center" wrapText="1"/>
    </xf>
    <xf numFmtId="164" fontId="7" fillId="9" borderId="1" xfId="0" applyNumberFormat="1" applyFont="1" applyFill="1" applyBorder="1" applyAlignment="1">
      <alignment horizontal="center" vertical="center" wrapText="1"/>
    </xf>
    <xf numFmtId="0" fontId="0" fillId="0" borderId="0" xfId="0" applyAlignment="1">
      <alignment horizontal="center"/>
    </xf>
    <xf numFmtId="164" fontId="9" fillId="10" borderId="2" xfId="0" applyNumberFormat="1" applyFont="1" applyFill="1" applyBorder="1" applyAlignment="1">
      <alignment horizontal="left"/>
    </xf>
    <xf numFmtId="165" fontId="9" fillId="10" borderId="2" xfId="0" applyNumberFormat="1" applyFont="1" applyFill="1" applyBorder="1" applyAlignment="1"/>
    <xf numFmtId="166" fontId="9" fillId="10" borderId="2" xfId="0" applyNumberFormat="1" applyFont="1" applyFill="1" applyBorder="1" applyAlignment="1">
      <alignment horizontal="center"/>
    </xf>
    <xf numFmtId="164" fontId="0" fillId="10" borderId="2" xfId="0" applyNumberFormat="1" applyFill="1" applyBorder="1" applyAlignment="1">
      <alignment horizontal="center"/>
    </xf>
    <xf numFmtId="164" fontId="21" fillId="10" borderId="2" xfId="1" applyNumberFormat="1" applyFill="1" applyBorder="1" applyAlignment="1" applyProtection="1">
      <alignment horizontal="center" wrapText="1"/>
    </xf>
    <xf numFmtId="164" fontId="21" fillId="0" borderId="2" xfId="1" applyNumberFormat="1" applyBorder="1" applyAlignment="1" applyProtection="1"/>
    <xf numFmtId="164" fontId="1" fillId="7" borderId="2" xfId="1" applyNumberFormat="1" applyFont="1" applyFill="1" applyBorder="1" applyAlignment="1" applyProtection="1">
      <alignment horizontal="center"/>
    </xf>
    <xf numFmtId="164" fontId="21" fillId="10" borderId="2" xfId="1" applyNumberFormat="1" applyFill="1" applyBorder="1" applyAlignment="1" applyProtection="1">
      <alignment horizontal="center"/>
    </xf>
    <xf numFmtId="164" fontId="9" fillId="10" borderId="2" xfId="0" applyNumberFormat="1" applyFont="1" applyFill="1" applyBorder="1" applyAlignment="1"/>
    <xf numFmtId="164" fontId="9" fillId="7" borderId="2" xfId="0" applyNumberFormat="1" applyFont="1" applyFill="1" applyBorder="1" applyAlignment="1"/>
    <xf numFmtId="164" fontId="9" fillId="10" borderId="2" xfId="0" applyNumberFormat="1" applyFont="1" applyFill="1" applyBorder="1" applyAlignment="1">
      <alignment wrapText="1"/>
    </xf>
    <xf numFmtId="164" fontId="9" fillId="10" borderId="2" xfId="0" applyNumberFormat="1" applyFont="1" applyFill="1" applyBorder="1" applyAlignment="1">
      <alignment horizontal="center"/>
    </xf>
    <xf numFmtId="164" fontId="9" fillId="10" borderId="3" xfId="0" applyNumberFormat="1" applyFont="1" applyFill="1" applyBorder="1" applyAlignment="1"/>
    <xf numFmtId="0" fontId="0" fillId="0" borderId="0" xfId="0" applyAlignment="1"/>
    <xf numFmtId="164" fontId="9" fillId="11" borderId="4" xfId="0" applyNumberFormat="1" applyFont="1" applyFill="1" applyBorder="1" applyAlignment="1">
      <alignment horizontal="left"/>
    </xf>
    <xf numFmtId="164" fontId="0" fillId="11" borderId="4" xfId="0" applyNumberFormat="1" applyFill="1" applyBorder="1" applyAlignment="1">
      <alignment horizontal="left"/>
    </xf>
    <xf numFmtId="164" fontId="0" fillId="11" borderId="4" xfId="0" applyNumberFormat="1" applyFill="1" applyBorder="1" applyAlignment="1"/>
    <xf numFmtId="165" fontId="0" fillId="11" borderId="4" xfId="0" applyNumberFormat="1" applyFill="1" applyBorder="1" applyAlignment="1">
      <alignment wrapText="1"/>
    </xf>
    <xf numFmtId="166" fontId="0" fillId="11" borderId="4" xfId="0" applyNumberFormat="1" applyFill="1" applyBorder="1" applyAlignment="1">
      <alignment horizontal="center"/>
    </xf>
    <xf numFmtId="164" fontId="0" fillId="11" borderId="4" xfId="0" applyNumberFormat="1" applyFill="1" applyBorder="1" applyAlignment="1">
      <alignment horizontal="center"/>
    </xf>
    <xf numFmtId="164" fontId="21" fillId="11" borderId="4" xfId="1" applyNumberFormat="1" applyFill="1" applyBorder="1" applyAlignment="1" applyProtection="1">
      <alignment horizontal="center" wrapText="1"/>
    </xf>
    <xf numFmtId="164" fontId="21" fillId="11" borderId="4" xfId="1" applyNumberFormat="1" applyFill="1" applyBorder="1" applyAlignment="1" applyProtection="1">
      <alignment horizontal="center"/>
    </xf>
    <xf numFmtId="164" fontId="21" fillId="0" borderId="4" xfId="1" applyNumberFormat="1" applyBorder="1" applyAlignment="1" applyProtection="1"/>
    <xf numFmtId="164" fontId="1" fillId="7" borderId="4" xfId="1" applyNumberFormat="1" applyFont="1" applyFill="1" applyBorder="1" applyAlignment="1" applyProtection="1">
      <alignment horizontal="center"/>
    </xf>
    <xf numFmtId="164" fontId="0" fillId="7" borderId="4" xfId="0" applyNumberFormat="1" applyFill="1" applyBorder="1" applyAlignment="1"/>
    <xf numFmtId="164" fontId="0" fillId="0" borderId="4" xfId="0" applyNumberFormat="1" applyBorder="1" applyAlignment="1">
      <alignment wrapText="1"/>
    </xf>
    <xf numFmtId="164" fontId="0" fillId="0" borderId="4" xfId="0" applyNumberFormat="1" applyBorder="1" applyAlignment="1">
      <alignment horizontal="center"/>
    </xf>
    <xf numFmtId="164" fontId="0" fillId="0" borderId="4" xfId="0" applyNumberFormat="1" applyBorder="1" applyAlignment="1"/>
    <xf numFmtId="164" fontId="9" fillId="10" borderId="4" xfId="0" applyNumberFormat="1" applyFont="1" applyFill="1" applyBorder="1" applyAlignment="1">
      <alignment horizontal="left"/>
    </xf>
    <xf numFmtId="164" fontId="0" fillId="10" borderId="4" xfId="0" applyNumberFormat="1" applyFill="1" applyBorder="1" applyAlignment="1">
      <alignment horizontal="left"/>
    </xf>
    <xf numFmtId="164" fontId="0" fillId="10" borderId="4" xfId="0" applyNumberFormat="1" applyFill="1" applyBorder="1" applyAlignment="1"/>
    <xf numFmtId="165" fontId="0" fillId="10" borderId="4" xfId="0" applyNumberFormat="1" applyFill="1" applyBorder="1" applyAlignment="1">
      <alignment wrapText="1"/>
    </xf>
    <xf numFmtId="166" fontId="0" fillId="10" borderId="4" xfId="0" applyNumberFormat="1" applyFill="1" applyBorder="1" applyAlignment="1">
      <alignment horizontal="center"/>
    </xf>
    <xf numFmtId="164" fontId="0" fillId="10" borderId="4" xfId="0" applyNumberFormat="1" applyFill="1" applyBorder="1" applyAlignment="1">
      <alignment horizontal="center"/>
    </xf>
    <xf numFmtId="164" fontId="21" fillId="10" borderId="4" xfId="1" applyNumberFormat="1" applyFill="1" applyBorder="1" applyAlignment="1" applyProtection="1">
      <alignment wrapText="1"/>
    </xf>
    <xf numFmtId="164" fontId="21" fillId="10" borderId="4" xfId="1" applyNumberFormat="1" applyFill="1" applyBorder="1" applyAlignment="1" applyProtection="1"/>
    <xf numFmtId="164" fontId="1" fillId="7" borderId="4" xfId="1" applyNumberFormat="1" applyFont="1" applyFill="1" applyBorder="1" applyAlignment="1" applyProtection="1"/>
    <xf numFmtId="164" fontId="9" fillId="7" borderId="4" xfId="0" applyNumberFormat="1" applyFont="1" applyFill="1" applyBorder="1" applyAlignment="1"/>
    <xf numFmtId="164" fontId="9" fillId="10" borderId="4" xfId="0" applyNumberFormat="1" applyFont="1" applyFill="1" applyBorder="1" applyAlignment="1">
      <alignment wrapText="1"/>
    </xf>
    <xf numFmtId="164" fontId="9" fillId="10" borderId="4" xfId="0" applyNumberFormat="1" applyFont="1" applyFill="1" applyBorder="1" applyAlignment="1">
      <alignment horizontal="center"/>
    </xf>
    <xf numFmtId="164" fontId="9" fillId="10" borderId="4" xfId="0" applyNumberFormat="1" applyFont="1" applyFill="1" applyBorder="1" applyAlignment="1"/>
    <xf numFmtId="164" fontId="0" fillId="0" borderId="5" xfId="0" applyNumberFormat="1" applyBorder="1" applyAlignment="1">
      <alignment horizontal="left"/>
    </xf>
    <xf numFmtId="164" fontId="0" fillId="0" borderId="4" xfId="0" applyNumberFormat="1" applyBorder="1" applyAlignment="1">
      <alignment horizontal="left"/>
    </xf>
    <xf numFmtId="165" fontId="0" fillId="0" borderId="4" xfId="0" applyNumberFormat="1" applyBorder="1" applyAlignment="1">
      <alignment wrapText="1"/>
    </xf>
    <xf numFmtId="166" fontId="0" fillId="0" borderId="4" xfId="0" applyNumberFormat="1" applyBorder="1" applyAlignment="1">
      <alignment horizontal="center"/>
    </xf>
    <xf numFmtId="164" fontId="21" fillId="0" borderId="4" xfId="1" applyNumberFormat="1" applyBorder="1" applyAlignment="1" applyProtection="1">
      <alignment wrapText="1"/>
    </xf>
    <xf numFmtId="164" fontId="0" fillId="7" borderId="6" xfId="0" applyNumberFormat="1" applyFill="1" applyBorder="1" applyAlignment="1"/>
    <xf numFmtId="164" fontId="0" fillId="10" borderId="5" xfId="0" applyNumberFormat="1" applyFill="1" applyBorder="1" applyAlignment="1">
      <alignment horizontal="left"/>
    </xf>
    <xf numFmtId="164" fontId="0" fillId="11" borderId="5" xfId="0" applyNumberFormat="1" applyFill="1" applyBorder="1" applyAlignment="1">
      <alignment horizontal="left"/>
    </xf>
    <xf numFmtId="164" fontId="21" fillId="11" borderId="4" xfId="1" applyNumberFormat="1" applyFill="1" applyBorder="1" applyAlignment="1" applyProtection="1">
      <alignment wrapText="1"/>
    </xf>
    <xf numFmtId="164" fontId="21" fillId="11" borderId="4" xfId="1" applyNumberFormat="1" applyFill="1" applyBorder="1" applyAlignment="1" applyProtection="1"/>
    <xf numFmtId="0" fontId="0" fillId="11" borderId="0" xfId="0" applyFill="1" applyAlignment="1"/>
    <xf numFmtId="165" fontId="9" fillId="10" borderId="4" xfId="0" applyNumberFormat="1" applyFont="1" applyFill="1" applyBorder="1" applyAlignment="1">
      <alignment wrapText="1"/>
    </xf>
    <xf numFmtId="164" fontId="9" fillId="11" borderId="4" xfId="0" applyNumberFormat="1" applyFont="1" applyFill="1" applyBorder="1" applyAlignment="1"/>
    <xf numFmtId="164" fontId="9" fillId="0" borderId="4" xfId="0" applyNumberFormat="1" applyFont="1" applyBorder="1" applyAlignment="1">
      <alignment wrapText="1"/>
    </xf>
    <xf numFmtId="164" fontId="9" fillId="0" borderId="4" xfId="0" applyNumberFormat="1" applyFont="1" applyBorder="1" applyAlignment="1">
      <alignment horizontal="center"/>
    </xf>
    <xf numFmtId="164" fontId="9" fillId="0" borderId="4" xfId="0" applyNumberFormat="1" applyFont="1" applyBorder="1" applyAlignment="1"/>
    <xf numFmtId="0" fontId="0" fillId="0" borderId="0" xfId="0" applyAlignment="1">
      <alignment wrapText="1"/>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166" fontId="7" fillId="13" borderId="1" xfId="0" applyNumberFormat="1" applyFont="1" applyFill="1" applyBorder="1" applyAlignment="1">
      <alignment horizontal="center" vertical="center" wrapText="1"/>
    </xf>
    <xf numFmtId="165" fontId="7" fillId="14" borderId="1" xfId="0" applyNumberFormat="1" applyFont="1" applyFill="1" applyBorder="1" applyAlignment="1">
      <alignment horizontal="center" vertical="center" wrapText="1"/>
    </xf>
    <xf numFmtId="165" fontId="7" fillId="13" borderId="1" xfId="0" applyNumberFormat="1" applyFont="1" applyFill="1" applyBorder="1" applyAlignment="1">
      <alignment horizontal="center" vertical="center" wrapText="1"/>
    </xf>
    <xf numFmtId="165" fontId="7" fillId="8" borderId="1" xfId="0" applyNumberFormat="1" applyFont="1" applyFill="1" applyBorder="1" applyAlignment="1">
      <alignment horizontal="center" vertical="center" wrapText="1"/>
    </xf>
    <xf numFmtId="165" fontId="7" fillId="15" borderId="1" xfId="0" applyNumberFormat="1" applyFont="1" applyFill="1" applyBorder="1" applyAlignment="1">
      <alignment horizontal="center" vertical="center" wrapText="1"/>
    </xf>
    <xf numFmtId="164" fontId="7" fillId="15"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9" fillId="10" borderId="2" xfId="0" applyFont="1" applyFill="1" applyBorder="1" applyAlignment="1">
      <alignment vertical="center" wrapText="1"/>
    </xf>
    <xf numFmtId="49" fontId="0" fillId="0" borderId="2" xfId="0" applyNumberFormat="1" applyFont="1" applyBorder="1" applyAlignment="1">
      <alignment vertical="center" wrapText="1"/>
    </xf>
    <xf numFmtId="0" fontId="0" fillId="0" borderId="2" xfId="0" applyFont="1" applyBorder="1" applyAlignment="1">
      <alignment vertical="center" wrapText="1"/>
    </xf>
    <xf numFmtId="0" fontId="0" fillId="10" borderId="2" xfId="0" applyFont="1" applyFill="1" applyBorder="1" applyAlignment="1">
      <alignment vertical="center" wrapText="1"/>
    </xf>
    <xf numFmtId="0" fontId="9" fillId="0" borderId="2" xfId="0" applyFont="1" applyBorder="1" applyAlignment="1">
      <alignment vertical="center" wrapText="1"/>
    </xf>
    <xf numFmtId="0" fontId="0" fillId="11" borderId="2" xfId="0" applyFont="1" applyFill="1" applyBorder="1" applyAlignment="1">
      <alignment vertical="center" wrapText="1"/>
    </xf>
    <xf numFmtId="167" fontId="0" fillId="10" borderId="2" xfId="0" applyNumberFormat="1" applyFill="1" applyBorder="1" applyAlignment="1">
      <alignment horizontal="center" vertical="center" wrapText="1"/>
    </xf>
    <xf numFmtId="165" fontId="0" fillId="0" borderId="2" xfId="1" applyFont="1" applyBorder="1" applyAlignment="1" applyProtection="1">
      <alignment vertical="center" wrapText="1"/>
    </xf>
    <xf numFmtId="165" fontId="21" fillId="0" borderId="2" xfId="1" applyBorder="1" applyAlignment="1" applyProtection="1">
      <alignment vertical="center" wrapText="1"/>
    </xf>
    <xf numFmtId="3" fontId="0" fillId="0" borderId="2" xfId="1" applyNumberFormat="1" applyFont="1" applyBorder="1" applyAlignment="1" applyProtection="1">
      <alignment vertical="center" wrapText="1"/>
    </xf>
    <xf numFmtId="164" fontId="21" fillId="0" borderId="2" xfId="1" applyNumberFormat="1" applyBorder="1" applyAlignment="1" applyProtection="1">
      <alignment vertical="center" wrapText="1"/>
    </xf>
    <xf numFmtId="165" fontId="0" fillId="7" borderId="2" xfId="0" applyNumberFormat="1" applyFont="1" applyFill="1" applyBorder="1" applyAlignment="1">
      <alignment vertical="center" wrapText="1"/>
    </xf>
    <xf numFmtId="165" fontId="0" fillId="0" borderId="2" xfId="0" applyNumberFormat="1" applyBorder="1" applyAlignment="1">
      <alignment vertical="center" wrapText="1"/>
    </xf>
    <xf numFmtId="0" fontId="9" fillId="10" borderId="2" xfId="0" applyFont="1" applyFill="1" applyBorder="1" applyAlignment="1">
      <alignment horizontal="center" wrapText="1"/>
    </xf>
    <xf numFmtId="0" fontId="9" fillId="10" borderId="2" xfId="0" applyFont="1" applyFill="1" applyBorder="1" applyAlignment="1">
      <alignment wrapText="1"/>
    </xf>
    <xf numFmtId="49" fontId="0" fillId="10" borderId="2" xfId="0" applyNumberFormat="1" applyFont="1" applyFill="1" applyBorder="1" applyAlignment="1">
      <alignment vertical="center" wrapText="1"/>
    </xf>
    <xf numFmtId="165" fontId="0" fillId="10" borderId="2" xfId="1" applyFont="1" applyFill="1" applyBorder="1" applyAlignment="1" applyProtection="1">
      <alignment vertical="center" wrapText="1"/>
    </xf>
    <xf numFmtId="165" fontId="21" fillId="10" borderId="2" xfId="1" applyFill="1" applyBorder="1" applyAlignment="1" applyProtection="1">
      <alignment vertical="center" wrapText="1"/>
    </xf>
    <xf numFmtId="3" fontId="0" fillId="10" borderId="2" xfId="1" applyNumberFormat="1" applyFont="1" applyFill="1" applyBorder="1" applyAlignment="1" applyProtection="1">
      <alignment vertical="center" wrapText="1"/>
    </xf>
    <xf numFmtId="164" fontId="0" fillId="10" borderId="2" xfId="1" applyNumberFormat="1" applyFont="1" applyFill="1" applyBorder="1" applyAlignment="1" applyProtection="1">
      <alignment vertical="center" wrapText="1"/>
    </xf>
    <xf numFmtId="164" fontId="21" fillId="10" borderId="2" xfId="1" applyNumberFormat="1" applyFill="1" applyBorder="1" applyAlignment="1" applyProtection="1">
      <alignment vertical="center" wrapText="1"/>
    </xf>
    <xf numFmtId="165" fontId="0" fillId="10" borderId="2" xfId="0" applyNumberFormat="1" applyFill="1" applyBorder="1" applyAlignment="1">
      <alignment vertical="center" wrapText="1"/>
    </xf>
    <xf numFmtId="0" fontId="9" fillId="0" borderId="2" xfId="0" applyFont="1" applyBorder="1" applyAlignment="1">
      <alignment horizontal="center" wrapText="1"/>
    </xf>
    <xf numFmtId="0" fontId="0" fillId="11" borderId="2" xfId="0" applyFill="1" applyBorder="1" applyAlignment="1">
      <alignment horizontal="left" vertical="center" wrapText="1"/>
    </xf>
    <xf numFmtId="166" fontId="0" fillId="0" borderId="2" xfId="0" applyNumberFormat="1" applyBorder="1" applyAlignment="1">
      <alignment horizontal="center" vertical="center" wrapText="1"/>
    </xf>
    <xf numFmtId="165" fontId="0" fillId="0" borderId="4" xfId="1" applyFont="1" applyBorder="1" applyAlignment="1" applyProtection="1">
      <alignment vertical="center" wrapText="1"/>
    </xf>
    <xf numFmtId="166" fontId="0" fillId="10" borderId="2" xfId="0" applyNumberFormat="1" applyFill="1" applyBorder="1" applyAlignment="1">
      <alignment horizontal="center" vertical="center" wrapText="1"/>
    </xf>
    <xf numFmtId="0" fontId="9" fillId="0" borderId="2" xfId="0" applyFont="1" applyBorder="1" applyAlignment="1">
      <alignment wrapText="1"/>
    </xf>
    <xf numFmtId="164" fontId="0" fillId="0" borderId="2" xfId="1" applyNumberFormat="1" applyFont="1" applyBorder="1" applyAlignment="1" applyProtection="1">
      <alignment vertical="center" wrapText="1"/>
    </xf>
    <xf numFmtId="3" fontId="0" fillId="10" borderId="2" xfId="1" applyNumberFormat="1" applyFont="1" applyFill="1" applyBorder="1" applyAlignment="1" applyProtection="1">
      <alignment horizontal="left" vertical="center" wrapText="1"/>
    </xf>
    <xf numFmtId="3" fontId="0" fillId="7" borderId="2" xfId="0" applyNumberFormat="1" applyFont="1" applyFill="1" applyBorder="1" applyAlignment="1">
      <alignment horizontal="left" vertical="center" wrapText="1"/>
    </xf>
    <xf numFmtId="168" fontId="0" fillId="10" borderId="2" xfId="0" applyNumberFormat="1" applyFill="1" applyBorder="1" applyAlignment="1">
      <alignment horizontal="center" vertical="center" wrapText="1"/>
    </xf>
    <xf numFmtId="49" fontId="0" fillId="0" borderId="2" xfId="0" applyNumberFormat="1" applyFont="1" applyBorder="1" applyAlignment="1">
      <alignment wrapText="1"/>
    </xf>
    <xf numFmtId="0" fontId="0" fillId="0" borderId="2" xfId="0" applyFont="1" applyBorder="1" applyAlignment="1">
      <alignment wrapText="1"/>
    </xf>
    <xf numFmtId="0" fontId="0" fillId="0" borderId="2" xfId="0" applyBorder="1" applyAlignment="1">
      <alignment wrapText="1"/>
    </xf>
    <xf numFmtId="166" fontId="0" fillId="0" borderId="2" xfId="0" applyNumberFormat="1" applyBorder="1" applyAlignment="1">
      <alignment horizontal="center" wrapText="1"/>
    </xf>
    <xf numFmtId="165" fontId="21" fillId="0" borderId="2" xfId="1" applyBorder="1" applyAlignment="1" applyProtection="1">
      <alignment wrapText="1"/>
    </xf>
    <xf numFmtId="165" fontId="0" fillId="0" borderId="2" xfId="1" applyFont="1" applyBorder="1" applyAlignment="1" applyProtection="1">
      <alignment wrapText="1"/>
    </xf>
    <xf numFmtId="164" fontId="21" fillId="0" borderId="2" xfId="1" applyNumberFormat="1" applyBorder="1" applyAlignment="1" applyProtection="1">
      <alignment wrapText="1"/>
    </xf>
    <xf numFmtId="165" fontId="0" fillId="7" borderId="2" xfId="0" applyNumberFormat="1" applyFont="1" applyFill="1" applyBorder="1" applyAlignment="1">
      <alignment wrapText="1"/>
    </xf>
    <xf numFmtId="165" fontId="0" fillId="0" borderId="2" xfId="0" applyNumberFormat="1" applyBorder="1" applyAlignment="1">
      <alignment wrapText="1"/>
    </xf>
    <xf numFmtId="3" fontId="21" fillId="0" borderId="2" xfId="1" applyNumberFormat="1" applyBorder="1" applyAlignment="1" applyProtection="1">
      <alignment horizontal="left" vertical="center" wrapText="1"/>
    </xf>
    <xf numFmtId="165" fontId="0" fillId="0" borderId="2" xfId="1" applyFont="1" applyBorder="1" applyAlignment="1" applyProtection="1">
      <alignment horizontal="left" vertical="center" wrapText="1"/>
    </xf>
    <xf numFmtId="164" fontId="0" fillId="10" borderId="2" xfId="0" applyNumberFormat="1" applyFont="1" applyFill="1" applyBorder="1" applyAlignment="1">
      <alignment vertical="center" wrapText="1"/>
    </xf>
    <xf numFmtId="164" fontId="9" fillId="10" borderId="4" xfId="0" applyNumberFormat="1" applyFont="1" applyFill="1" applyBorder="1" applyAlignment="1">
      <alignment vertical="center" wrapText="1"/>
    </xf>
    <xf numFmtId="49" fontId="0" fillId="10" borderId="2" xfId="0" applyNumberFormat="1" applyFont="1" applyFill="1" applyBorder="1" applyAlignment="1">
      <alignment wrapText="1"/>
    </xf>
    <xf numFmtId="0" fontId="0" fillId="10" borderId="2" xfId="0" applyFont="1" applyFill="1" applyBorder="1" applyAlignment="1">
      <alignment wrapText="1"/>
    </xf>
    <xf numFmtId="0" fontId="0" fillId="10" borderId="2" xfId="0" applyFill="1" applyBorder="1" applyAlignment="1">
      <alignment wrapText="1"/>
    </xf>
    <xf numFmtId="0" fontId="0" fillId="10" borderId="2" xfId="0" applyFill="1" applyBorder="1" applyAlignment="1">
      <alignment horizontal="left" wrapText="1"/>
    </xf>
    <xf numFmtId="166" fontId="0" fillId="10" borderId="2" xfId="0" applyNumberFormat="1" applyFill="1" applyBorder="1" applyAlignment="1">
      <alignment horizontal="center" wrapText="1"/>
    </xf>
    <xf numFmtId="165" fontId="0" fillId="10" borderId="2" xfId="1" applyFont="1" applyFill="1" applyBorder="1" applyAlignment="1" applyProtection="1">
      <alignment wrapText="1"/>
    </xf>
    <xf numFmtId="164" fontId="21" fillId="10" borderId="2" xfId="1" applyNumberFormat="1" applyFill="1" applyBorder="1" applyAlignment="1" applyProtection="1">
      <alignment wrapText="1"/>
    </xf>
    <xf numFmtId="165" fontId="0" fillId="10" borderId="2" xfId="0" applyNumberFormat="1" applyFont="1" applyFill="1" applyBorder="1" applyAlignment="1">
      <alignment wrapText="1"/>
    </xf>
    <xf numFmtId="3" fontId="0" fillId="7" borderId="2" xfId="0" applyNumberFormat="1" applyFont="1" applyFill="1" applyBorder="1" applyAlignment="1">
      <alignment vertical="center" wrapText="1"/>
    </xf>
    <xf numFmtId="165" fontId="21" fillId="10" borderId="2" xfId="1" applyFill="1" applyBorder="1" applyAlignment="1" applyProtection="1">
      <alignment wrapText="1"/>
    </xf>
    <xf numFmtId="3" fontId="0" fillId="10" borderId="2" xfId="1" applyNumberFormat="1" applyFont="1" applyFill="1" applyBorder="1" applyAlignment="1" applyProtection="1">
      <alignment wrapText="1"/>
    </xf>
    <xf numFmtId="3" fontId="0" fillId="0" borderId="2" xfId="1" applyNumberFormat="1" applyFont="1" applyBorder="1" applyAlignment="1" applyProtection="1">
      <alignment wrapText="1"/>
    </xf>
    <xf numFmtId="0" fontId="0" fillId="11" borderId="2" xfId="0" applyFont="1" applyFill="1" applyBorder="1" applyAlignment="1">
      <alignment wrapText="1"/>
    </xf>
    <xf numFmtId="0" fontId="10" fillId="0" borderId="7" xfId="0" applyFont="1" applyBorder="1" applyAlignment="1">
      <alignment wrapText="1"/>
    </xf>
    <xf numFmtId="164" fontId="0" fillId="10" borderId="2" xfId="1" applyNumberFormat="1" applyFont="1" applyFill="1" applyBorder="1" applyAlignment="1" applyProtection="1">
      <alignment wrapText="1"/>
    </xf>
    <xf numFmtId="164" fontId="0" fillId="0" borderId="2" xfId="1" applyNumberFormat="1" applyFont="1" applyBorder="1" applyAlignment="1" applyProtection="1">
      <alignment wrapText="1"/>
    </xf>
    <xf numFmtId="3" fontId="0" fillId="0" borderId="7" xfId="1" applyNumberFormat="1" applyFont="1" applyBorder="1" applyAlignment="1" applyProtection="1">
      <alignment horizontal="left" wrapText="1"/>
    </xf>
    <xf numFmtId="3" fontId="0" fillId="7" borderId="2" xfId="0" applyNumberFormat="1" applyFont="1" applyFill="1" applyBorder="1" applyAlignment="1">
      <alignment wrapText="1"/>
    </xf>
    <xf numFmtId="166" fontId="0" fillId="0" borderId="2" xfId="0" applyNumberFormat="1" applyFont="1" applyBorder="1" applyAlignment="1">
      <alignment horizontal="left" wrapText="1"/>
    </xf>
    <xf numFmtId="166" fontId="0" fillId="0" borderId="2" xfId="0" applyNumberFormat="1" applyFont="1" applyBorder="1" applyAlignment="1">
      <alignment horizontal="center" wrapText="1"/>
    </xf>
    <xf numFmtId="0" fontId="9" fillId="0" borderId="4" xfId="0" applyFont="1" applyBorder="1" applyAlignment="1">
      <alignment wrapText="1"/>
    </xf>
    <xf numFmtId="49" fontId="0" fillId="0" borderId="4" xfId="0" applyNumberFormat="1" applyBorder="1" applyAlignment="1">
      <alignment horizontal="left" wrapText="1"/>
    </xf>
    <xf numFmtId="0" fontId="0" fillId="0" borderId="4" xfId="0" applyBorder="1" applyAlignment="1">
      <alignment wrapText="1"/>
    </xf>
    <xf numFmtId="166" fontId="0" fillId="0" borderId="4" xfId="0" applyNumberFormat="1" applyBorder="1" applyAlignment="1">
      <alignment horizontal="center" wrapText="1"/>
    </xf>
    <xf numFmtId="165" fontId="21" fillId="11" borderId="4" xfId="1" applyFill="1" applyBorder="1" applyAlignment="1" applyProtection="1">
      <alignment wrapText="1"/>
    </xf>
    <xf numFmtId="165" fontId="21" fillId="0" borderId="4" xfId="1" applyBorder="1" applyAlignment="1" applyProtection="1">
      <alignment wrapText="1"/>
    </xf>
    <xf numFmtId="165" fontId="0" fillId="7" borderId="4" xfId="0" applyNumberFormat="1" applyFill="1" applyBorder="1" applyAlignment="1">
      <alignment wrapText="1"/>
    </xf>
    <xf numFmtId="0" fontId="0" fillId="11" borderId="4" xfId="0" applyFill="1" applyBorder="1" applyAlignment="1">
      <alignment wrapText="1"/>
    </xf>
    <xf numFmtId="0" fontId="0" fillId="11" borderId="4" xfId="0" applyFill="1" applyBorder="1" applyAlignment="1">
      <alignment horizontal="center" wrapText="1"/>
    </xf>
    <xf numFmtId="0" fontId="9" fillId="10" borderId="4" xfId="0" applyFont="1" applyFill="1" applyBorder="1" applyAlignment="1">
      <alignment wrapText="1"/>
    </xf>
    <xf numFmtId="49" fontId="0" fillId="10" borderId="4" xfId="0" applyNumberFormat="1" applyFill="1" applyBorder="1" applyAlignment="1">
      <alignment horizontal="left" wrapText="1"/>
    </xf>
    <xf numFmtId="0" fontId="0" fillId="10" borderId="4" xfId="0" applyFill="1" applyBorder="1" applyAlignment="1">
      <alignment wrapText="1"/>
    </xf>
    <xf numFmtId="166" fontId="0" fillId="10" borderId="4" xfId="0" applyNumberFormat="1" applyFill="1" applyBorder="1" applyAlignment="1">
      <alignment horizontal="center" wrapText="1"/>
    </xf>
    <xf numFmtId="165" fontId="21" fillId="10" borderId="4" xfId="1" applyFill="1" applyBorder="1" applyAlignment="1" applyProtection="1">
      <alignment wrapText="1"/>
    </xf>
    <xf numFmtId="0" fontId="0" fillId="10" borderId="4" xfId="0" applyFill="1" applyBorder="1" applyAlignment="1">
      <alignment horizontal="center" wrapText="1"/>
    </xf>
    <xf numFmtId="49" fontId="0" fillId="10" borderId="4" xfId="0" applyNumberFormat="1" applyFill="1" applyBorder="1" applyAlignment="1">
      <alignment wrapText="1"/>
    </xf>
    <xf numFmtId="0" fontId="9" fillId="10" borderId="4" xfId="0" applyFont="1" applyFill="1" applyBorder="1" applyAlignment="1">
      <alignment horizontal="center" wrapText="1"/>
    </xf>
    <xf numFmtId="0" fontId="0" fillId="0" borderId="4" xfId="0" applyBorder="1" applyAlignment="1">
      <alignment horizontal="left" wrapText="1"/>
    </xf>
    <xf numFmtId="0" fontId="0" fillId="0" borderId="4" xfId="0" applyBorder="1" applyAlignment="1">
      <alignment horizontal="center" wrapText="1"/>
    </xf>
    <xf numFmtId="49" fontId="0" fillId="11" borderId="4" xfId="0" applyNumberFormat="1" applyFill="1" applyBorder="1" applyAlignment="1">
      <alignment horizontal="left" wrapText="1"/>
    </xf>
    <xf numFmtId="166" fontId="0" fillId="11" borderId="4" xfId="0" applyNumberFormat="1" applyFill="1" applyBorder="1" applyAlignment="1">
      <alignment horizontal="center" wrapText="1"/>
    </xf>
    <xf numFmtId="165" fontId="0" fillId="0" borderId="0" xfId="0" applyNumberFormat="1" applyAlignment="1">
      <alignment wrapText="1"/>
    </xf>
    <xf numFmtId="0" fontId="0" fillId="0" borderId="7" xfId="0" applyFont="1" applyBorder="1" applyAlignment="1">
      <alignment wrapText="1"/>
    </xf>
    <xf numFmtId="0" fontId="11" fillId="0" borderId="0" xfId="0" applyFont="1"/>
    <xf numFmtId="0" fontId="12" fillId="0" borderId="0" xfId="0" applyFont="1" applyAlignment="1">
      <alignment vertical="top"/>
    </xf>
    <xf numFmtId="0" fontId="13" fillId="0" borderId="0" xfId="0" applyFont="1" applyAlignment="1">
      <alignment vertical="top"/>
    </xf>
    <xf numFmtId="0" fontId="14" fillId="0" borderId="0" xfId="0" applyFont="1" applyAlignment="1">
      <alignment vertical="top"/>
    </xf>
    <xf numFmtId="0" fontId="15" fillId="0" borderId="0" xfId="0" applyFont="1"/>
    <xf numFmtId="164" fontId="0" fillId="0" borderId="0" xfId="1" applyNumberFormat="1" applyFont="1" applyBorder="1" applyAlignment="1" applyProtection="1"/>
    <xf numFmtId="0" fontId="0" fillId="0" borderId="4" xfId="0" applyFont="1" applyBorder="1" applyAlignment="1">
      <alignment horizontal="center"/>
    </xf>
    <xf numFmtId="0" fontId="0" fillId="0" borderId="8" xfId="0" applyBorder="1" applyAlignment="1">
      <alignment horizontal="center"/>
    </xf>
    <xf numFmtId="164" fontId="0" fillId="0" borderId="4" xfId="1" applyNumberFormat="1" applyFont="1" applyBorder="1" applyAlignment="1" applyProtection="1"/>
    <xf numFmtId="0" fontId="0" fillId="0" borderId="9" xfId="0" applyBorder="1"/>
    <xf numFmtId="0" fontId="1" fillId="0" borderId="10" xfId="0" applyFont="1" applyBorder="1"/>
    <xf numFmtId="164" fontId="1" fillId="0" borderId="11" xfId="1" applyNumberFormat="1" applyFont="1" applyBorder="1" applyAlignment="1" applyProtection="1"/>
    <xf numFmtId="0" fontId="1" fillId="0" borderId="12" xfId="0" applyFont="1" applyBorder="1"/>
    <xf numFmtId="164" fontId="0" fillId="0" borderId="0" xfId="1" applyNumberFormat="1" applyFont="1" applyBorder="1" applyAlignment="1" applyProtection="1">
      <alignment wrapText="1"/>
    </xf>
    <xf numFmtId="0" fontId="0" fillId="0" borderId="13" xfId="0" applyFont="1" applyBorder="1" applyAlignment="1">
      <alignment horizontal="center"/>
    </xf>
    <xf numFmtId="0" fontId="0" fillId="0" borderId="14" xfId="0" applyFont="1" applyBorder="1" applyAlignment="1">
      <alignment horizontal="center"/>
    </xf>
    <xf numFmtId="164" fontId="0" fillId="0" borderId="15" xfId="1" applyNumberFormat="1" applyFont="1" applyBorder="1" applyAlignment="1" applyProtection="1"/>
    <xf numFmtId="164" fontId="0" fillId="0" borderId="2" xfId="1" applyNumberFormat="1" applyFont="1" applyBorder="1" applyAlignment="1" applyProtection="1"/>
    <xf numFmtId="164" fontId="0" fillId="0" borderId="8" xfId="1" applyNumberFormat="1" applyFont="1" applyBorder="1" applyAlignment="1" applyProtection="1"/>
    <xf numFmtId="164" fontId="0" fillId="0" borderId="16" xfId="1" applyNumberFormat="1" applyFont="1" applyBorder="1" applyAlignment="1" applyProtection="1"/>
    <xf numFmtId="164" fontId="0" fillId="0" borderId="17" xfId="1" applyNumberFormat="1" applyFont="1" applyBorder="1" applyAlignment="1" applyProtection="1"/>
    <xf numFmtId="164" fontId="1" fillId="0" borderId="18" xfId="1" applyNumberFormat="1" applyFont="1" applyBorder="1" applyAlignment="1" applyProtection="1"/>
    <xf numFmtId="164" fontId="1" fillId="0" borderId="19" xfId="1" applyNumberFormat="1" applyFont="1" applyBorder="1" applyAlignment="1" applyProtection="1"/>
    <xf numFmtId="164" fontId="1" fillId="0" borderId="0" xfId="1" applyNumberFormat="1" applyFont="1" applyBorder="1" applyAlignment="1" applyProtection="1"/>
    <xf numFmtId="0" fontId="16" fillId="11" borderId="0" xfId="0" applyFont="1" applyFill="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center"/>
    </xf>
    <xf numFmtId="0" fontId="16" fillId="0" borderId="0" xfId="0" applyFont="1"/>
    <xf numFmtId="0" fontId="16" fillId="0" borderId="0" xfId="0" applyFont="1" applyAlignment="1">
      <alignment horizontal="center" vertical="center" wrapText="1"/>
    </xf>
    <xf numFmtId="0" fontId="16" fillId="0" borderId="0" xfId="0" applyFont="1" applyAlignment="1">
      <alignment vertical="top"/>
    </xf>
    <xf numFmtId="0" fontId="17" fillId="0" borderId="20" xfId="0" applyFont="1" applyBorder="1" applyAlignment="1">
      <alignment horizontal="left" vertical="center" wrapText="1"/>
    </xf>
    <xf numFmtId="0" fontId="18" fillId="11" borderId="0" xfId="0" applyFont="1" applyFill="1" applyAlignment="1">
      <alignment horizontal="left" vertical="center"/>
    </xf>
    <xf numFmtId="0" fontId="7" fillId="3" borderId="21"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2" xfId="0" applyFont="1" applyFill="1" applyBorder="1" applyAlignment="1">
      <alignment horizontal="center" vertical="center" wrapText="1"/>
    </xf>
    <xf numFmtId="0" fontId="19" fillId="10" borderId="21" xfId="0" applyFont="1" applyFill="1" applyBorder="1" applyAlignment="1">
      <alignment horizontal="left" vertical="center" wrapText="1"/>
    </xf>
    <xf numFmtId="0" fontId="19" fillId="10" borderId="20" xfId="0" applyFont="1" applyFill="1" applyBorder="1" applyAlignment="1">
      <alignment horizontal="left" vertical="center" wrapText="1"/>
    </xf>
    <xf numFmtId="0" fontId="19" fillId="10" borderId="22" xfId="0" applyFont="1" applyFill="1" applyBorder="1" applyAlignment="1">
      <alignment horizontal="center" vertical="center" wrapText="1"/>
    </xf>
    <xf numFmtId="0" fontId="20" fillId="0" borderId="0" xfId="0" applyFont="1" applyAlignment="1">
      <alignment horizontal="left" vertical="center" wrapText="1"/>
    </xf>
    <xf numFmtId="0" fontId="17" fillId="10" borderId="21" xfId="0" applyFont="1" applyFill="1" applyBorder="1" applyAlignment="1">
      <alignment horizontal="left" vertical="center" wrapText="1"/>
    </xf>
    <xf numFmtId="0" fontId="17" fillId="10" borderId="20" xfId="0" applyFont="1" applyFill="1" applyBorder="1" applyAlignment="1">
      <alignment horizontal="left" vertical="center" wrapText="1"/>
    </xf>
    <xf numFmtId="0" fontId="17" fillId="10" borderId="22" xfId="0" applyFont="1" applyFill="1" applyBorder="1" applyAlignment="1">
      <alignment horizontal="center" vertical="center" wrapText="1"/>
    </xf>
    <xf numFmtId="0" fontId="16"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7" fillId="3" borderId="1" xfId="0" applyFont="1" applyFill="1" applyBorder="1" applyAlignment="1">
      <alignment horizontal="center" vertical="center"/>
    </xf>
    <xf numFmtId="0" fontId="7" fillId="3" borderId="4" xfId="0" applyFont="1" applyFill="1" applyBorder="1" applyAlignment="1">
      <alignment horizontal="center" vertical="center" wrapText="1"/>
    </xf>
    <xf numFmtId="0" fontId="0" fillId="0" borderId="0" xfId="0" applyFont="1" applyAlignment="1">
      <alignment horizontal="center" vertical="center"/>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2" fillId="0" borderId="0" xfId="0" applyFont="1" applyAlignment="1">
      <alignment horizontal="center" vertical="center"/>
    </xf>
    <xf numFmtId="4" fontId="0" fillId="0" borderId="0" xfId="0" applyNumberFormat="1" applyFont="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0" fontId="7" fillId="3" borderId="4" xfId="0" applyFont="1" applyFill="1" applyBorder="1" applyAlignment="1">
      <alignment vertical="center" wrapText="1"/>
    </xf>
    <xf numFmtId="0" fontId="16" fillId="0" borderId="4" xfId="0" applyFont="1" applyBorder="1" applyAlignment="1">
      <alignment vertical="center"/>
    </xf>
    <xf numFmtId="49" fontId="7" fillId="3" borderId="4" xfId="0" applyNumberFormat="1" applyFont="1" applyFill="1" applyBorder="1" applyAlignment="1">
      <alignment vertical="center" wrapText="1"/>
    </xf>
    <xf numFmtId="0" fontId="16" fillId="0" borderId="4" xfId="0" applyFont="1" applyBorder="1" applyAlignment="1">
      <alignment vertical="center" wrapText="1"/>
    </xf>
    <xf numFmtId="164" fontId="7" fillId="9" borderId="4" xfId="0" applyNumberFormat="1" applyFont="1" applyFill="1" applyBorder="1" applyAlignment="1">
      <alignment vertical="center" wrapText="1"/>
    </xf>
    <xf numFmtId="0" fontId="0" fillId="0" borderId="26" xfId="0" applyFont="1" applyBorder="1" applyAlignment="1">
      <alignment horizontal="center" vertical="center" wrapText="1"/>
    </xf>
    <xf numFmtId="0" fontId="0" fillId="0" borderId="18" xfId="0" applyFont="1" applyBorder="1" applyAlignment="1">
      <alignment horizontal="center" vertical="center"/>
    </xf>
    <xf numFmtId="0" fontId="1" fillId="0" borderId="23" xfId="0" applyFont="1" applyBorder="1" applyAlignment="1">
      <alignment horizont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xf>
    <xf numFmtId="0" fontId="1" fillId="0" borderId="25" xfId="0" applyFont="1" applyBorder="1" applyAlignment="1">
      <alignment horizontal="center"/>
    </xf>
    <xf numFmtId="0" fontId="16" fillId="0" borderId="0" xfId="0" applyFont="1" applyBorder="1" applyAlignment="1">
      <alignment horizontal="left" vertical="top" wrapText="1"/>
    </xf>
    <xf numFmtId="0" fontId="7" fillId="3" borderId="27" xfId="0" applyFont="1" applyFill="1" applyBorder="1" applyAlignment="1">
      <alignment horizontal="center" vertical="center" wrapText="1"/>
    </xf>
  </cellXfs>
  <cellStyles count="2">
    <cellStyle name="Migliaia" xfId="1" builtinId="3"/>
    <cellStyle name="Normale" xfId="0" builtinId="0"/>
  </cellStyles>
  <dxfs count="3">
    <dxf>
      <font>
        <b val="0"/>
        <i val="0"/>
        <strike val="0"/>
        <condense val="0"/>
        <extend val="0"/>
        <outline val="0"/>
        <shadow val="0"/>
        <u val="none"/>
        <vertAlign val="baseline"/>
        <sz val="10"/>
        <color auto="1"/>
        <name val="Calibri"/>
        <scheme val="none"/>
      </font>
      <alignment horizontal="center" vertical="center" textRotation="0" wrapText="1" indent="0" relativeIndent="0" justifyLastLine="0" shrinkToFit="0" mergeCell="0" readingOrder="0"/>
    </dxf>
    <dxf>
      <font>
        <b val="0"/>
        <i val="0"/>
        <strike val="0"/>
        <condense val="0"/>
        <extend val="0"/>
        <outline val="0"/>
        <shadow val="0"/>
        <u val="none"/>
        <vertAlign val="baseline"/>
        <sz val="10"/>
        <color auto="1"/>
        <name val="Calibri"/>
        <scheme val="none"/>
      </font>
      <alignment horizontal="left" vertical="center" textRotation="0" wrapText="1" indent="0" relativeIndent="0" justifyLastLine="0" shrinkToFit="0" mergeCell="0" readingOrder="0"/>
    </dxf>
    <dxf>
      <font>
        <b val="0"/>
        <i val="0"/>
        <strike val="0"/>
        <condense val="0"/>
        <extend val="0"/>
        <outline val="0"/>
        <shadow val="0"/>
        <u val="none"/>
        <vertAlign val="baseline"/>
        <sz val="10"/>
        <color auto="1"/>
        <name val="Calibri"/>
        <scheme val="none"/>
      </font>
      <alignment horizontal="left" vertical="center" textRotation="0" wrapText="1" indent="0" relativeIndent="0" justifyLastLine="0" shrinkToFit="0" mergeCell="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548235"/>
      <rgbColor rgb="00800080"/>
      <rgbColor rgb="00008080"/>
      <rgbColor rgb="00BFBFBF"/>
      <rgbColor rgb="00808080"/>
      <rgbColor rgb="008FAADC"/>
      <rgbColor rgb="00993366"/>
      <rgbColor rgb="00FFFFCC"/>
      <rgbColor rgb="00DAE3F3"/>
      <rgbColor rgb="00660066"/>
      <rgbColor rgb="00FF8080"/>
      <rgbColor rgb="000066CC"/>
      <rgbColor rgb="00D0CECE"/>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4472C4"/>
      <rgbColor rgb="0033CCCC"/>
      <rgbColor rgb="0099CC00"/>
      <rgbColor rgb="00FFCC00"/>
      <rgbColor rgb="00FF9900"/>
      <rgbColor rgb="00C55A11"/>
      <rgbColor rgb="00595959"/>
      <rgbColor rgb="008497B0"/>
      <rgbColor rgb="00003366"/>
      <rgbColor rgb="00339966"/>
      <rgbColor rgb="00003300"/>
      <rgbColor rgb="00333300"/>
      <rgbColor rgb="00993300"/>
      <rgbColor rgb="00993366"/>
      <rgbColor rgb="002F5597"/>
      <rgbColor rgb="00333F50"/>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i%20Copia%20di%20Template-Piano_investimenti_2019-2021_v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7747429/Copia%20di%20Copia%20di%20Template-Piano_investimenti_2019-2021_v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er convalida"/>
      <sheetName val="Tempistica"/>
      <sheetName val="Scheda ICT"/>
      <sheetName val="Scheda ASSR"/>
      <sheetName val="Piano alienazioni"/>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er convalida"/>
      <sheetName val="Tempistica"/>
      <sheetName val="Scheda ICT"/>
      <sheetName val="Scheda ASSR"/>
      <sheetName val="Piano alienazioni"/>
    </sheetNames>
    <sheetDataSet>
      <sheetData sheetId="0"/>
      <sheetData sheetId="1"/>
      <sheetData sheetId="2"/>
      <sheetData sheetId="3"/>
      <sheetData sheetId="4"/>
    </sheetDataSet>
  </externalBook>
</externalLink>
</file>

<file path=xl/tables/table1.xml><?xml version="1.0" encoding="utf-8"?>
<table xmlns="http://schemas.openxmlformats.org/spreadsheetml/2006/main" id="1" name="Tabella13" displayName="Tabella13" ref="A1:C38" totalsRowShown="0">
  <tableColumns count="3">
    <tableColumn id="1" name="Campo" dataDxfId="2"/>
    <tableColumn id="2" name="Descrizione" dataDxfId="1"/>
    <tableColumn id="3" name="Campo obbligatorio?"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A1:J14"/>
  <sheetViews>
    <sheetView zoomScaleNormal="100" workbookViewId="0">
      <selection activeCell="I1" sqref="I1"/>
    </sheetView>
  </sheetViews>
  <sheetFormatPr defaultColWidth="8.7109375" defaultRowHeight="12.75"/>
  <cols>
    <col min="1" max="1" width="19.7109375" customWidth="1"/>
    <col min="2" max="2" width="19.85546875" customWidth="1"/>
    <col min="3" max="3" width="20.42578125" customWidth="1"/>
    <col min="4" max="4" width="67.28515625" customWidth="1"/>
    <col min="5" max="5" width="30" customWidth="1"/>
    <col min="6" max="6" width="29.28515625" customWidth="1"/>
    <col min="7" max="7" width="23.28515625" customWidth="1"/>
    <col min="8" max="8" width="87.28515625" customWidth="1"/>
    <col min="9" max="9" width="34.7109375" customWidth="1"/>
  </cols>
  <sheetData>
    <row r="1" spans="1:10">
      <c r="A1" s="1" t="s">
        <v>0</v>
      </c>
      <c r="B1" s="1" t="s">
        <v>1</v>
      </c>
      <c r="C1" s="1" t="s">
        <v>2</v>
      </c>
      <c r="D1" s="1" t="s">
        <v>3</v>
      </c>
      <c r="E1" s="1" t="s">
        <v>4</v>
      </c>
      <c r="F1" s="1" t="s">
        <v>5</v>
      </c>
      <c r="G1" s="1" t="s">
        <v>6</v>
      </c>
      <c r="H1" s="1" t="s">
        <v>7</v>
      </c>
      <c r="I1" t="s">
        <v>8</v>
      </c>
      <c r="J1" s="1" t="s">
        <v>9</v>
      </c>
    </row>
    <row r="2" spans="1:10">
      <c r="A2" t="s">
        <v>10</v>
      </c>
      <c r="B2" t="s">
        <v>11</v>
      </c>
      <c r="C2" s="2" t="s">
        <v>12</v>
      </c>
      <c r="D2" s="2" t="s">
        <v>13</v>
      </c>
      <c r="E2" s="3" t="s">
        <v>14</v>
      </c>
      <c r="F2" t="s">
        <v>15</v>
      </c>
      <c r="G2" t="s">
        <v>16</v>
      </c>
      <c r="H2" s="4" t="s">
        <v>17</v>
      </c>
      <c r="I2" t="s">
        <v>18</v>
      </c>
      <c r="J2" s="5">
        <v>1</v>
      </c>
    </row>
    <row r="3" spans="1:10">
      <c r="A3" t="s">
        <v>19</v>
      </c>
      <c r="B3" t="s">
        <v>20</v>
      </c>
      <c r="C3" s="3" t="s">
        <v>21</v>
      </c>
      <c r="D3" s="2" t="s">
        <v>22</v>
      </c>
      <c r="E3" s="3" t="s">
        <v>23</v>
      </c>
      <c r="F3" t="s">
        <v>24</v>
      </c>
      <c r="G3" t="s">
        <v>25</v>
      </c>
      <c r="H3" s="4" t="s">
        <v>26</v>
      </c>
      <c r="I3" t="s">
        <v>27</v>
      </c>
      <c r="J3" s="5">
        <v>2</v>
      </c>
    </row>
    <row r="4" spans="1:10">
      <c r="A4" t="s">
        <v>28</v>
      </c>
      <c r="B4" s="5" t="s">
        <v>29</v>
      </c>
      <c r="C4" s="4" t="s">
        <v>30</v>
      </c>
      <c r="D4" s="2" t="s">
        <v>31</v>
      </c>
      <c r="E4" s="3" t="s">
        <v>32</v>
      </c>
      <c r="G4" t="s">
        <v>33</v>
      </c>
      <c r="H4" s="4" t="s">
        <v>34</v>
      </c>
      <c r="I4" t="s">
        <v>35</v>
      </c>
      <c r="J4" s="5">
        <v>3</v>
      </c>
    </row>
    <row r="5" spans="1:10">
      <c r="A5" t="s">
        <v>36</v>
      </c>
      <c r="B5" t="s">
        <v>37</v>
      </c>
      <c r="C5" t="s">
        <v>38</v>
      </c>
      <c r="D5" s="2" t="s">
        <v>39</v>
      </c>
      <c r="E5" s="3" t="s">
        <v>40</v>
      </c>
      <c r="G5" t="s">
        <v>40</v>
      </c>
      <c r="H5" s="4" t="s">
        <v>41</v>
      </c>
      <c r="I5" t="s">
        <v>42</v>
      </c>
      <c r="J5" s="5">
        <v>4</v>
      </c>
    </row>
    <row r="6" spans="1:10">
      <c r="A6" t="s">
        <v>43</v>
      </c>
      <c r="D6" s="2" t="s">
        <v>44</v>
      </c>
      <c r="H6" s="4" t="s">
        <v>45</v>
      </c>
      <c r="I6" t="s">
        <v>46</v>
      </c>
      <c r="J6" s="5">
        <v>5</v>
      </c>
    </row>
    <row r="7" spans="1:10">
      <c r="A7" t="s">
        <v>47</v>
      </c>
      <c r="D7" s="2" t="s">
        <v>48</v>
      </c>
      <c r="H7" s="4" t="s">
        <v>49</v>
      </c>
      <c r="I7" t="s">
        <v>50</v>
      </c>
    </row>
    <row r="8" spans="1:10">
      <c r="A8" t="s">
        <v>51</v>
      </c>
      <c r="D8" s="2" t="s">
        <v>52</v>
      </c>
      <c r="H8" s="4" t="s">
        <v>53</v>
      </c>
      <c r="I8" t="s">
        <v>54</v>
      </c>
    </row>
    <row r="9" spans="1:10">
      <c r="A9" t="s">
        <v>55</v>
      </c>
      <c r="D9" s="2" t="s">
        <v>56</v>
      </c>
      <c r="H9" s="4" t="s">
        <v>57</v>
      </c>
      <c r="I9" t="s">
        <v>58</v>
      </c>
    </row>
    <row r="10" spans="1:10">
      <c r="A10" t="s">
        <v>59</v>
      </c>
      <c r="D10" s="2" t="s">
        <v>60</v>
      </c>
      <c r="H10" s="4" t="s">
        <v>61</v>
      </c>
      <c r="I10" t="s">
        <v>62</v>
      </c>
    </row>
    <row r="11" spans="1:10">
      <c r="A11" t="s">
        <v>63</v>
      </c>
      <c r="D11" s="2" t="s">
        <v>64</v>
      </c>
      <c r="H11" s="4" t="s">
        <v>65</v>
      </c>
    </row>
    <row r="12" spans="1:10">
      <c r="A12" t="s">
        <v>66</v>
      </c>
      <c r="D12" s="2" t="s">
        <v>67</v>
      </c>
      <c r="H12" s="4" t="s">
        <v>68</v>
      </c>
    </row>
    <row r="13" spans="1:10">
      <c r="A13" t="s">
        <v>69</v>
      </c>
      <c r="D13" s="2" t="s">
        <v>70</v>
      </c>
      <c r="H13" s="4" t="s">
        <v>71</v>
      </c>
    </row>
    <row r="14" spans="1:10">
      <c r="A14" t="s">
        <v>72</v>
      </c>
      <c r="H14" s="4" t="s">
        <v>73</v>
      </c>
    </row>
  </sheetData>
  <phoneticPr fontId="0" type="noConversion"/>
  <dataValidations count="1">
    <dataValidation type="custom" allowBlank="1" showInputMessage="1" showErrorMessage="1" sqref="E11">
      <formula1>"if+C2=D2:D12"</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dimension ref="A1:C28"/>
  <sheetViews>
    <sheetView zoomScaleNormal="100" workbookViewId="0">
      <selection activeCell="C13" sqref="C13"/>
    </sheetView>
  </sheetViews>
  <sheetFormatPr defaultRowHeight="12.75"/>
  <cols>
    <col min="1" max="1" width="6.7109375" style="6" customWidth="1"/>
    <col min="2" max="2" width="14.28515625" style="7" customWidth="1"/>
    <col min="3" max="3" width="60.7109375" style="7" customWidth="1"/>
    <col min="4" max="4" width="38.42578125" style="7" customWidth="1"/>
    <col min="5" max="16384" width="9.140625" style="7"/>
  </cols>
  <sheetData>
    <row r="1" spans="1:3" ht="15">
      <c r="A1" s="8" t="s">
        <v>74</v>
      </c>
      <c r="B1" s="9"/>
      <c r="C1" s="10"/>
    </row>
    <row r="2" spans="1:3" ht="15">
      <c r="A2" s="8"/>
      <c r="B2" s="10"/>
      <c r="C2" s="10"/>
    </row>
    <row r="3" spans="1:3" ht="33" customHeight="1">
      <c r="A3" s="8">
        <v>1</v>
      </c>
      <c r="B3" s="10" t="s">
        <v>75</v>
      </c>
      <c r="C3" s="10" t="s">
        <v>76</v>
      </c>
    </row>
    <row r="4" spans="1:3" ht="20.25" customHeight="1">
      <c r="A4" s="8"/>
      <c r="B4" s="10"/>
      <c r="C4" s="10"/>
    </row>
    <row r="5" spans="1:3" ht="31.5" customHeight="1">
      <c r="A5" s="8">
        <v>2</v>
      </c>
      <c r="B5" s="10" t="s">
        <v>77</v>
      </c>
      <c r="C5" s="10" t="s">
        <v>78</v>
      </c>
    </row>
    <row r="6" spans="1:3" ht="20.25" customHeight="1">
      <c r="A6" s="8"/>
      <c r="B6" s="10"/>
      <c r="C6" s="10"/>
    </row>
    <row r="7" spans="1:3" ht="45">
      <c r="A7" s="8">
        <v>4</v>
      </c>
      <c r="B7" s="10" t="s">
        <v>79</v>
      </c>
      <c r="C7" s="10" t="s">
        <v>80</v>
      </c>
    </row>
    <row r="8" spans="1:3" ht="20.25" customHeight="1">
      <c r="A8" s="8"/>
      <c r="B8" s="10"/>
      <c r="C8" s="10"/>
    </row>
    <row r="9" spans="1:3" ht="39.75" customHeight="1">
      <c r="A9" s="8">
        <v>5</v>
      </c>
      <c r="B9" s="10" t="s">
        <v>81</v>
      </c>
      <c r="C9" s="10" t="s">
        <v>82</v>
      </c>
    </row>
    <row r="10" spans="1:3" ht="26.25" customHeight="1"/>
    <row r="11" spans="1:3" ht="27.75" customHeight="1"/>
    <row r="12" spans="1:3" ht="20.25" customHeight="1"/>
    <row r="13" spans="1:3" ht="20.25" customHeight="1"/>
    <row r="14" spans="1:3" ht="20.25" customHeight="1"/>
    <row r="15" spans="1:3" ht="20.25" customHeight="1"/>
    <row r="16" spans="1:3" ht="20.25" customHeight="1"/>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sheetData>
  <phoneticPr fontId="0" type="noConversion"/>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dimension ref="A1:AF172"/>
  <sheetViews>
    <sheetView zoomScaleNormal="100" workbookViewId="0">
      <pane xSplit="4" ySplit="1" topLeftCell="E32" activePane="bottomRight" state="frozen"/>
      <selection pane="topRight" activeCell="E1" sqref="E1"/>
      <selection pane="bottomLeft" activeCell="A32" sqref="A32"/>
      <selection pane="bottomRight" activeCell="W39" sqref="W39"/>
    </sheetView>
  </sheetViews>
  <sheetFormatPr defaultColWidth="8.7109375" defaultRowHeight="12.75"/>
  <cols>
    <col min="1" max="1" width="19.85546875" style="11" customWidth="1"/>
    <col min="2" max="2" width="15" style="11" customWidth="1"/>
    <col min="3" max="3" width="15.42578125" style="11" customWidth="1"/>
    <col min="4" max="4" width="18.5703125" style="11" customWidth="1"/>
    <col min="5" max="5" width="40.140625" style="12" customWidth="1"/>
    <col min="6" max="6" width="13.42578125" style="13" customWidth="1"/>
    <col min="7" max="7" width="15.42578125" style="11" customWidth="1"/>
    <col min="8" max="11" width="11.42578125" style="11" customWidth="1"/>
    <col min="12" max="13" width="11" style="11" customWidth="1"/>
    <col min="14" max="14" width="13.28515625" style="11" customWidth="1"/>
    <col min="15" max="15" width="13.42578125" style="11" customWidth="1"/>
    <col min="16" max="16" width="13.7109375" style="11" customWidth="1"/>
    <col min="17" max="22" width="13.42578125" style="11" customWidth="1"/>
    <col min="23" max="23" width="12.7109375" style="11" customWidth="1"/>
    <col min="24" max="24" width="14" style="11" customWidth="1"/>
    <col min="25" max="26" width="14.140625" style="11" customWidth="1"/>
    <col min="27" max="28" width="25.7109375" style="14" customWidth="1"/>
    <col min="29" max="29" width="13.28515625" style="13" customWidth="1"/>
    <col min="30" max="30" width="13.28515625" style="11" customWidth="1"/>
    <col min="31" max="31" width="11.28515625" style="11" customWidth="1"/>
    <col min="32" max="32" width="20.28515625" style="11" customWidth="1"/>
  </cols>
  <sheetData>
    <row r="1" spans="1:32" s="24" customFormat="1" ht="81" customHeight="1">
      <c r="A1" s="15" t="s">
        <v>0</v>
      </c>
      <c r="B1" s="15" t="s">
        <v>83</v>
      </c>
      <c r="C1" s="15" t="s">
        <v>84</v>
      </c>
      <c r="D1" s="16" t="s">
        <v>2</v>
      </c>
      <c r="E1" s="17" t="s">
        <v>85</v>
      </c>
      <c r="F1" s="15" t="s">
        <v>86</v>
      </c>
      <c r="G1" s="18" t="s">
        <v>87</v>
      </c>
      <c r="H1" s="19" t="s">
        <v>88</v>
      </c>
      <c r="I1" s="19" t="s">
        <v>89</v>
      </c>
      <c r="J1" s="19" t="s">
        <v>90</v>
      </c>
      <c r="K1" s="20" t="s">
        <v>91</v>
      </c>
      <c r="L1" s="19" t="s">
        <v>92</v>
      </c>
      <c r="M1" s="21" t="s">
        <v>93</v>
      </c>
      <c r="N1" s="19" t="s">
        <v>94</v>
      </c>
      <c r="O1" s="19" t="s">
        <v>95</v>
      </c>
      <c r="P1" s="19" t="s">
        <v>96</v>
      </c>
      <c r="Q1" s="19" t="s">
        <v>97</v>
      </c>
      <c r="R1" s="19" t="s">
        <v>98</v>
      </c>
      <c r="S1" s="22" t="s">
        <v>99</v>
      </c>
      <c r="T1" s="22" t="s">
        <v>100</v>
      </c>
      <c r="U1" s="19" t="s">
        <v>101</v>
      </c>
      <c r="V1" s="19" t="s">
        <v>102</v>
      </c>
      <c r="W1" s="19" t="s">
        <v>103</v>
      </c>
      <c r="X1" s="19" t="s">
        <v>104</v>
      </c>
      <c r="Y1" s="19" t="s">
        <v>105</v>
      </c>
      <c r="Z1" s="21" t="s">
        <v>106</v>
      </c>
      <c r="AA1" s="15" t="s">
        <v>107</v>
      </c>
      <c r="AB1" s="15" t="s">
        <v>108</v>
      </c>
      <c r="AC1" s="23" t="s">
        <v>109</v>
      </c>
      <c r="AD1" s="23" t="s">
        <v>110</v>
      </c>
      <c r="AE1" s="23" t="s">
        <v>111</v>
      </c>
      <c r="AF1" s="23" t="s">
        <v>112</v>
      </c>
    </row>
    <row r="2" spans="1:32" s="38" customFormat="1" ht="22.15" customHeight="1">
      <c r="A2" s="25" t="e">
        <f>#REF!</f>
        <v>#REF!</v>
      </c>
      <c r="B2" s="25" t="e">
        <f>#REF!</f>
        <v>#REF!</v>
      </c>
      <c r="C2" s="25" t="e">
        <f>#REF!</f>
        <v>#REF!</v>
      </c>
      <c r="D2" s="25" t="e">
        <f>#REF!</f>
        <v>#REF!</v>
      </c>
      <c r="E2" s="26" t="e">
        <f>#REF!</f>
        <v>#REF!</v>
      </c>
      <c r="F2" s="27" t="e">
        <f>#REF!</f>
        <v>#REF!</v>
      </c>
      <c r="G2" s="28" t="e">
        <f>#REF!</f>
        <v>#REF!</v>
      </c>
      <c r="H2" s="29" t="e">
        <f>#REF!</f>
        <v>#REF!</v>
      </c>
      <c r="I2" s="29" t="e">
        <f>#REF!</f>
        <v>#REF!</v>
      </c>
      <c r="J2" s="29" t="e">
        <f>#REF!</f>
        <v>#REF!</v>
      </c>
      <c r="K2" s="29" t="e">
        <f>#REF!</f>
        <v>#REF!</v>
      </c>
      <c r="L2" s="30" t="e">
        <f t="shared" ref="L2:L33" si="0">SUM(H2:J2)</f>
        <v>#REF!</v>
      </c>
      <c r="M2" s="31"/>
      <c r="N2" s="32"/>
      <c r="O2" s="32"/>
      <c r="P2" s="32" t="e">
        <f>#REF!</f>
        <v>#REF!</v>
      </c>
      <c r="Q2" s="32"/>
      <c r="R2" s="32" t="e">
        <f>#REF!</f>
        <v>#REF!</v>
      </c>
      <c r="S2" s="32"/>
      <c r="T2" s="32"/>
      <c r="U2" s="32"/>
      <c r="V2" s="32"/>
      <c r="W2" s="32"/>
      <c r="X2" s="32"/>
      <c r="Y2" s="33">
        <f t="shared" ref="Y2:Y33" si="1">SUM(N2:O2,Q2,S2:X2)</f>
        <v>0</v>
      </c>
      <c r="Z2" s="34"/>
      <c r="AA2" s="35" t="e">
        <f>#REF!</f>
        <v>#REF!</v>
      </c>
      <c r="AB2" s="35"/>
      <c r="AC2" s="36" t="e">
        <f>#REF!</f>
        <v>#REF!</v>
      </c>
      <c r="AD2" s="37" t="e">
        <f t="shared" ref="AD2:AD33" si="2">Y2-L2</f>
        <v>#REF!</v>
      </c>
      <c r="AE2" s="37" t="e">
        <f t="shared" ref="AE2:AE33" si="3">G2-M2-Y2-Z2</f>
        <v>#REF!</v>
      </c>
      <c r="AF2" s="37"/>
    </row>
    <row r="3" spans="1:32" s="38" customFormat="1">
      <c r="A3" s="39" t="e">
        <f>#REF!</f>
        <v>#REF!</v>
      </c>
      <c r="B3" s="40" t="e">
        <f>#REF!</f>
        <v>#REF!</v>
      </c>
      <c r="C3" s="41" t="e">
        <f>#REF!</f>
        <v>#REF!</v>
      </c>
      <c r="D3" s="40" t="e">
        <f>#REF!</f>
        <v>#REF!</v>
      </c>
      <c r="E3" s="42" t="e">
        <f>#REF!</f>
        <v>#REF!</v>
      </c>
      <c r="F3" s="43" t="e">
        <f>#REF!</f>
        <v>#REF!</v>
      </c>
      <c r="G3" s="44" t="e">
        <f>#REF!</f>
        <v>#REF!</v>
      </c>
      <c r="H3" s="45" t="e">
        <f>#REF!</f>
        <v>#REF!</v>
      </c>
      <c r="I3" s="46" t="e">
        <f>#REF!</f>
        <v>#REF!</v>
      </c>
      <c r="J3" s="46" t="e">
        <f>#REF!</f>
        <v>#REF!</v>
      </c>
      <c r="K3" s="46" t="e">
        <f>#REF!</f>
        <v>#REF!</v>
      </c>
      <c r="L3" s="47" t="e">
        <f t="shared" si="0"/>
        <v>#REF!</v>
      </c>
      <c r="M3" s="48"/>
      <c r="N3" s="46"/>
      <c r="O3" s="46"/>
      <c r="P3" s="46" t="e">
        <f>#REF!</f>
        <v>#REF!</v>
      </c>
      <c r="Q3" s="46"/>
      <c r="R3" s="46" t="e">
        <f>#REF!</f>
        <v>#REF!</v>
      </c>
      <c r="S3" s="46"/>
      <c r="T3" s="46"/>
      <c r="U3" s="46"/>
      <c r="V3" s="46"/>
      <c r="W3" s="46"/>
      <c r="X3" s="46"/>
      <c r="Y3" s="33">
        <f t="shared" si="1"/>
        <v>0</v>
      </c>
      <c r="Z3" s="49"/>
      <c r="AA3" s="50" t="e">
        <f>#REF!</f>
        <v>#REF!</v>
      </c>
      <c r="AB3" s="50"/>
      <c r="AC3" s="51" t="e">
        <f>#REF!</f>
        <v>#REF!</v>
      </c>
      <c r="AD3" s="52" t="e">
        <f t="shared" si="2"/>
        <v>#REF!</v>
      </c>
      <c r="AE3" s="52" t="e">
        <f t="shared" si="3"/>
        <v>#REF!</v>
      </c>
      <c r="AF3" s="52"/>
    </row>
    <row r="4" spans="1:32" s="38" customFormat="1">
      <c r="A4" s="53" t="e">
        <f>#REF!</f>
        <v>#REF!</v>
      </c>
      <c r="B4" s="54" t="e">
        <f>#REF!</f>
        <v>#REF!</v>
      </c>
      <c r="C4" s="55" t="e">
        <f>#REF!</f>
        <v>#REF!</v>
      </c>
      <c r="D4" s="54" t="e">
        <f>#REF!</f>
        <v>#REF!</v>
      </c>
      <c r="E4" s="56" t="e">
        <f>#REF!</f>
        <v>#REF!</v>
      </c>
      <c r="F4" s="57" t="e">
        <f>#REF!</f>
        <v>#REF!</v>
      </c>
      <c r="G4" s="58" t="e">
        <f>#REF!</f>
        <v>#REF!</v>
      </c>
      <c r="H4" s="59" t="e">
        <f>#REF!</f>
        <v>#REF!</v>
      </c>
      <c r="I4" s="60" t="e">
        <f>#REF!</f>
        <v>#REF!</v>
      </c>
      <c r="J4" s="60" t="e">
        <f>#REF!</f>
        <v>#REF!</v>
      </c>
      <c r="K4" s="60" t="e">
        <f>#REF!</f>
        <v>#REF!</v>
      </c>
      <c r="L4" s="47" t="e">
        <f t="shared" si="0"/>
        <v>#REF!</v>
      </c>
      <c r="M4" s="61"/>
      <c r="N4" s="60"/>
      <c r="O4" s="60"/>
      <c r="P4" s="60" t="e">
        <f>#REF!</f>
        <v>#REF!</v>
      </c>
      <c r="Q4" s="60"/>
      <c r="R4" s="60" t="e">
        <f>#REF!</f>
        <v>#REF!</v>
      </c>
      <c r="S4" s="60"/>
      <c r="T4" s="60"/>
      <c r="U4" s="60"/>
      <c r="V4" s="60"/>
      <c r="W4" s="60"/>
      <c r="X4" s="60"/>
      <c r="Y4" s="33">
        <f t="shared" si="1"/>
        <v>0</v>
      </c>
      <c r="Z4" s="62"/>
      <c r="AA4" s="63" t="e">
        <f>#REF!</f>
        <v>#REF!</v>
      </c>
      <c r="AB4" s="63"/>
      <c r="AC4" s="64" t="e">
        <f>#REF!</f>
        <v>#REF!</v>
      </c>
      <c r="AD4" s="65" t="e">
        <f t="shared" si="2"/>
        <v>#REF!</v>
      </c>
      <c r="AE4" s="65" t="e">
        <f t="shared" si="3"/>
        <v>#REF!</v>
      </c>
      <c r="AF4" s="65"/>
    </row>
    <row r="5" spans="1:32" s="38" customFormat="1" ht="38.25">
      <c r="A5" s="39" t="str">
        <f ca="1">'Scheda ICT'!A3</f>
        <v>k) IOR</v>
      </c>
      <c r="B5" s="66" t="str">
        <f ca="1">'Scheda ICT'!B3</f>
        <v>2013/18</v>
      </c>
      <c r="C5" s="52" t="str">
        <f ca="1">'Scheda ICT'!C3</f>
        <v>Scheda 1</v>
      </c>
      <c r="D5" s="67" t="str">
        <f ca="1">'Scheda ICT'!D3</f>
        <v>Lavori</v>
      </c>
      <c r="E5" s="68" t="str">
        <f ca="1">'Scheda ICT'!E3</f>
        <v>ADEGUAMENTI NORMATIVI E MIGLIORAMENTO COMFORT IN DUE REPARTI DI DEGENZA</v>
      </c>
      <c r="F5" s="69">
        <f ca="1">'Scheda ICT'!L3</f>
        <v>42632</v>
      </c>
      <c r="G5" s="51" t="str">
        <f ca="1">'Scheda ICT'!AG3</f>
        <v>3.418.103</v>
      </c>
      <c r="H5" s="70" t="str">
        <f ca="1">'Scheda ICT'!M3</f>
        <v>154.949</v>
      </c>
      <c r="I5" s="47">
        <f ca="1">'Scheda ICT'!N3</f>
        <v>0</v>
      </c>
      <c r="J5" s="47">
        <f ca="1">'Scheda ICT'!O3</f>
        <v>0</v>
      </c>
      <c r="K5" s="47">
        <f ca="1">'Scheda ICT'!P3</f>
        <v>0</v>
      </c>
      <c r="L5" s="47">
        <f t="shared" si="0"/>
        <v>0</v>
      </c>
      <c r="M5" s="61"/>
      <c r="N5" s="47"/>
      <c r="O5" s="47"/>
      <c r="P5" s="47" t="str">
        <f ca="1">'Scheda ICT'!V3</f>
        <v>Mutuo 2015 DGR 1138/2015</v>
      </c>
      <c r="Q5" s="47"/>
      <c r="R5" s="47">
        <f ca="1">'Scheda ICT'!X3</f>
        <v>0</v>
      </c>
      <c r="S5" s="47"/>
      <c r="T5" s="47"/>
      <c r="U5" s="47"/>
      <c r="V5" s="47"/>
      <c r="W5" s="47"/>
      <c r="X5" s="47"/>
      <c r="Y5" s="33">
        <f t="shared" si="1"/>
        <v>0</v>
      </c>
      <c r="Z5" s="71"/>
      <c r="AA5" s="50">
        <f ca="1">'Scheda ICT'!AK3</f>
        <v>0</v>
      </c>
      <c r="AB5" s="50"/>
      <c r="AC5" s="51" t="str">
        <f ca="1">'Scheda ICT'!AL3</f>
        <v>OK</v>
      </c>
      <c r="AD5" s="52">
        <f t="shared" si="2"/>
        <v>0</v>
      </c>
      <c r="AE5" s="52">
        <f t="shared" si="3"/>
        <v>3418103</v>
      </c>
      <c r="AF5" s="52"/>
    </row>
    <row r="6" spans="1:32" s="38" customFormat="1" ht="63.75">
      <c r="A6" s="53" t="str">
        <f ca="1">'Scheda ICT'!A4</f>
        <v>k) IOR</v>
      </c>
      <c r="B6" s="72" t="str">
        <f ca="1">'Scheda ICT'!B4</f>
        <v>2013/3</v>
      </c>
      <c r="C6" s="55" t="str">
        <f ca="1">'Scheda ICT'!C4</f>
        <v>Scheda 1</v>
      </c>
      <c r="D6" s="54" t="str">
        <f ca="1">'Scheda ICT'!D4</f>
        <v>Lavori</v>
      </c>
      <c r="E6" s="56" t="str">
        <f ca="1">'Scheda ICT'!E4</f>
        <v>AMPLIAMENTO PER AMBULATORI ATTIVITA' LIBERO PROFESSIONALE – RISTRUTTURAZIONE PER REPARTO CHEMIOTERAPIA TUMORI MUSCOLO SCHELETRICI</v>
      </c>
      <c r="F6" s="57">
        <f ca="1">'Scheda ICT'!L4</f>
        <v>41834</v>
      </c>
      <c r="G6" s="58" t="str">
        <f ca="1">'Scheda ICT'!AG4</f>
        <v>4.400.000</v>
      </c>
      <c r="H6" s="59" t="str">
        <f ca="1">'Scheda ICT'!M4</f>
        <v>351.596</v>
      </c>
      <c r="I6" s="60">
        <f ca="1">'Scheda ICT'!N4</f>
        <v>0</v>
      </c>
      <c r="J6" s="60">
        <f ca="1">'Scheda ICT'!O4</f>
        <v>0</v>
      </c>
      <c r="K6" s="60">
        <f ca="1">'Scheda ICT'!P4</f>
        <v>0</v>
      </c>
      <c r="L6" s="47">
        <f t="shared" si="0"/>
        <v>0</v>
      </c>
      <c r="M6" s="61"/>
      <c r="N6" s="60"/>
      <c r="O6" s="60"/>
      <c r="P6" s="60" t="str">
        <f ca="1">'Scheda ICT'!V4</f>
        <v>Mutuo 2015 DGR 1138/2015  </v>
      </c>
      <c r="Q6" s="60"/>
      <c r="R6" s="60">
        <f ca="1">'Scheda ICT'!X4</f>
        <v>0</v>
      </c>
      <c r="S6" s="60"/>
      <c r="T6" s="60"/>
      <c r="U6" s="60"/>
      <c r="V6" s="60"/>
      <c r="W6" s="60"/>
      <c r="X6" s="60"/>
      <c r="Y6" s="33">
        <f t="shared" si="1"/>
        <v>0</v>
      </c>
      <c r="Z6" s="62"/>
      <c r="AA6" s="63">
        <f ca="1">'Scheda ICT'!AK4</f>
        <v>0</v>
      </c>
      <c r="AB6" s="63"/>
      <c r="AC6" s="64" t="str">
        <f ca="1">'Scheda ICT'!AL4</f>
        <v>OK</v>
      </c>
      <c r="AD6" s="65">
        <f t="shared" si="2"/>
        <v>0</v>
      </c>
      <c r="AE6" s="65">
        <f t="shared" si="3"/>
        <v>4400000</v>
      </c>
      <c r="AF6" s="65"/>
    </row>
    <row r="7" spans="1:32" s="76" customFormat="1" ht="51">
      <c r="A7" s="39" t="str">
        <f ca="1">'Scheda ICT'!A5</f>
        <v>k) IOR</v>
      </c>
      <c r="B7" s="73" t="str">
        <f ca="1">'Scheda ICT'!B5</f>
        <v>2013/4</v>
      </c>
      <c r="C7" s="41" t="str">
        <f ca="1">'Scheda ICT'!C5</f>
        <v>Scheda 1</v>
      </c>
      <c r="D7" s="40" t="str">
        <f ca="1">'Scheda ICT'!D5</f>
        <v>Lavori</v>
      </c>
      <c r="E7" s="42" t="str">
        <f ca="1">'Scheda ICT'!E5</f>
        <v>RISTRUTTURAZIONE LOCALI PER TRASFERIMENTO REPARTO DI CHEMIOTERAPIA DEI TUMORI MUSCOLO SCHELETRICI</v>
      </c>
      <c r="F7" s="43">
        <f ca="1">'Scheda ICT'!L5</f>
        <v>41834</v>
      </c>
      <c r="G7" s="44" t="str">
        <f ca="1">'Scheda ICT'!AG5</f>
        <v>1.300.000</v>
      </c>
      <c r="H7" s="74" t="str">
        <f ca="1">'Scheda ICT'!M5</f>
        <v>203.000</v>
      </c>
      <c r="I7" s="75">
        <f ca="1">'Scheda ICT'!N5</f>
        <v>0</v>
      </c>
      <c r="J7" s="75">
        <f ca="1">'Scheda ICT'!O5</f>
        <v>0</v>
      </c>
      <c r="K7" s="75">
        <f ca="1">'Scheda ICT'!P5</f>
        <v>0</v>
      </c>
      <c r="L7" s="47">
        <f t="shared" si="0"/>
        <v>0</v>
      </c>
      <c r="M7" s="61"/>
      <c r="N7" s="75"/>
      <c r="O7" s="75"/>
      <c r="P7" s="75">
        <f ca="1">'Scheda ICT'!V5</f>
        <v>0</v>
      </c>
      <c r="Q7" s="75"/>
      <c r="R7" s="75">
        <f ca="1">'Scheda ICT'!X5</f>
        <v>0</v>
      </c>
      <c r="S7" s="75"/>
      <c r="T7" s="75"/>
      <c r="U7" s="75"/>
      <c r="V7" s="75"/>
      <c r="W7" s="75"/>
      <c r="X7" s="75"/>
      <c r="Y7" s="33">
        <f t="shared" si="1"/>
        <v>0</v>
      </c>
      <c r="Z7" s="71"/>
      <c r="AA7" s="50">
        <f ca="1">'Scheda ICT'!AK5</f>
        <v>0</v>
      </c>
      <c r="AB7" s="50"/>
      <c r="AC7" s="51" t="str">
        <f ca="1">'Scheda ICT'!AL5</f>
        <v>OK</v>
      </c>
      <c r="AD7" s="52">
        <f t="shared" si="2"/>
        <v>0</v>
      </c>
      <c r="AE7" s="52">
        <f t="shared" si="3"/>
        <v>1300000</v>
      </c>
      <c r="AF7" s="41"/>
    </row>
    <row r="8" spans="1:32" s="38" customFormat="1" ht="25.5">
      <c r="A8" s="53" t="str">
        <f ca="1">'Scheda ICT'!A6</f>
        <v>k) IOR</v>
      </c>
      <c r="B8" s="72" t="str">
        <f ca="1">'Scheda ICT'!B6</f>
        <v>2014/45</v>
      </c>
      <c r="C8" s="55" t="str">
        <f ca="1">'Scheda ICT'!C6</f>
        <v>Scheda 1</v>
      </c>
      <c r="D8" s="54" t="str">
        <f ca="1">'Scheda ICT'!D6</f>
        <v>Lavori</v>
      </c>
      <c r="E8" s="56" t="str">
        <f ca="1">'Scheda ICT'!E6</f>
        <v>Adeguamento antincendio</v>
      </c>
      <c r="F8" s="57">
        <f ca="1">'Scheda ICT'!L6</f>
        <v>43101</v>
      </c>
      <c r="G8" s="58" t="str">
        <f ca="1">'Scheda ICT'!AG6</f>
        <v>147.502</v>
      </c>
      <c r="H8" s="59" t="str">
        <f ca="1">'Scheda ICT'!M6</f>
        <v>147.502</v>
      </c>
      <c r="I8" s="60">
        <f ca="1">'Scheda ICT'!N6</f>
        <v>0</v>
      </c>
      <c r="J8" s="60">
        <f ca="1">'Scheda ICT'!O6</f>
        <v>0</v>
      </c>
      <c r="K8" s="60">
        <f ca="1">'Scheda ICT'!P6</f>
        <v>0</v>
      </c>
      <c r="L8" s="47">
        <f t="shared" si="0"/>
        <v>0</v>
      </c>
      <c r="M8" s="61"/>
      <c r="N8" s="60"/>
      <c r="O8" s="60"/>
      <c r="P8" s="60">
        <f ca="1">'Scheda ICT'!V6</f>
        <v>0</v>
      </c>
      <c r="Q8" s="60"/>
      <c r="R8" s="60">
        <f ca="1">'Scheda ICT'!X6</f>
        <v>0</v>
      </c>
      <c r="S8" s="60"/>
      <c r="T8" s="60"/>
      <c r="U8" s="60"/>
      <c r="V8" s="60"/>
      <c r="W8" s="60"/>
      <c r="X8" s="60"/>
      <c r="Y8" s="33">
        <f t="shared" si="1"/>
        <v>0</v>
      </c>
      <c r="Z8" s="62"/>
      <c r="AA8" s="63" t="str">
        <f ca="1">'Scheda ICT'!AK6</f>
        <v>147.502 Contributo da Enti Pubblici</v>
      </c>
      <c r="AB8" s="63"/>
      <c r="AC8" s="64" t="str">
        <f ca="1">'Scheda ICT'!AL6</f>
        <v>OK</v>
      </c>
      <c r="AD8" s="65">
        <f t="shared" si="2"/>
        <v>0</v>
      </c>
      <c r="AE8" s="65">
        <f t="shared" si="3"/>
        <v>147502</v>
      </c>
      <c r="AF8" s="65"/>
    </row>
    <row r="9" spans="1:32" s="38" customFormat="1" ht="25.5">
      <c r="A9" s="39" t="str">
        <f ca="1">'Scheda ICT'!A7</f>
        <v>k) IOR</v>
      </c>
      <c r="B9" s="40" t="str">
        <f ca="1">'Scheda ICT'!B7</f>
        <v>2014/62</v>
      </c>
      <c r="C9" s="41" t="str">
        <f ca="1">'Scheda ICT'!C7</f>
        <v>Scheda 1</v>
      </c>
      <c r="D9" s="40" t="str">
        <f ca="1">'Scheda ICT'!D7</f>
        <v>Lavori</v>
      </c>
      <c r="E9" s="42" t="str">
        <f ca="1">'Scheda ICT'!E7</f>
        <v>Interventi di risanamento strutturale edifici IOR</v>
      </c>
      <c r="F9" s="43">
        <f ca="1">'Scheda ICT'!L7</f>
        <v>42736</v>
      </c>
      <c r="G9" s="44" t="str">
        <f ca="1">'Scheda ICT'!AG7</f>
        <v>165.865</v>
      </c>
      <c r="H9" s="74" t="str">
        <f ca="1">'Scheda ICT'!M7</f>
        <v>165.865</v>
      </c>
      <c r="I9" s="75">
        <f ca="1">'Scheda ICT'!N7</f>
        <v>0</v>
      </c>
      <c r="J9" s="75">
        <f ca="1">'Scheda ICT'!O7</f>
        <v>0</v>
      </c>
      <c r="K9" s="75">
        <f ca="1">'Scheda ICT'!P7</f>
        <v>0</v>
      </c>
      <c r="L9" s="47">
        <f t="shared" si="0"/>
        <v>0</v>
      </c>
      <c r="M9" s="61"/>
      <c r="N9" s="75"/>
      <c r="O9" s="75"/>
      <c r="P9" s="75" t="str">
        <f ca="1">'Scheda ICT'!V7</f>
        <v>Mutuo 2015 DGR 1138/2015</v>
      </c>
      <c r="Q9" s="75"/>
      <c r="R9" s="75">
        <f ca="1">'Scheda ICT'!X7</f>
        <v>0</v>
      </c>
      <c r="S9" s="75"/>
      <c r="T9" s="75"/>
      <c r="U9" s="75"/>
      <c r="V9" s="75"/>
      <c r="W9" s="75"/>
      <c r="X9" s="75"/>
      <c r="Y9" s="33">
        <f t="shared" si="1"/>
        <v>0</v>
      </c>
      <c r="Z9" s="49"/>
      <c r="AA9" s="50">
        <f ca="1">'Scheda ICT'!AK7</f>
        <v>0</v>
      </c>
      <c r="AB9" s="50"/>
      <c r="AC9" s="51" t="str">
        <f ca="1">'Scheda ICT'!AL7</f>
        <v>OK</v>
      </c>
      <c r="AD9" s="52">
        <f t="shared" si="2"/>
        <v>0</v>
      </c>
      <c r="AE9" s="52">
        <f t="shared" si="3"/>
        <v>165865</v>
      </c>
      <c r="AF9" s="52"/>
    </row>
    <row r="10" spans="1:32" s="38" customFormat="1" ht="25.5">
      <c r="A10" s="53" t="str">
        <f ca="1">'Scheda ICT'!A8</f>
        <v>k) IOR</v>
      </c>
      <c r="B10" s="54" t="str">
        <f ca="1">'Scheda ICT'!B8</f>
        <v>2015/64</v>
      </c>
      <c r="C10" s="55" t="str">
        <f ca="1">'Scheda ICT'!C8</f>
        <v>Scheda 1</v>
      </c>
      <c r="D10" s="54" t="str">
        <f ca="1">'Scheda ICT'!D8</f>
        <v>Lavori</v>
      </c>
      <c r="E10" s="56" t="str">
        <f ca="1">'Scheda ICT'!E8</f>
        <v>SOSTITUZIONE GRUPPO FRIGORIFERO IRCP</v>
      </c>
      <c r="F10" s="57">
        <f ca="1">'Scheda ICT'!L8</f>
        <v>43252</v>
      </c>
      <c r="G10" s="58" t="str">
        <f ca="1">'Scheda ICT'!AG8</f>
        <v>46.528</v>
      </c>
      <c r="H10" s="59" t="str">
        <f ca="1">'Scheda ICT'!M8</f>
        <v>46.528</v>
      </c>
      <c r="I10" s="60">
        <f ca="1">'Scheda ICT'!N8</f>
        <v>0</v>
      </c>
      <c r="J10" s="60">
        <f ca="1">'Scheda ICT'!O8</f>
        <v>0</v>
      </c>
      <c r="K10" s="60">
        <f ca="1">'Scheda ICT'!P8</f>
        <v>0</v>
      </c>
      <c r="L10" s="47">
        <f t="shared" si="0"/>
        <v>0</v>
      </c>
      <c r="M10" s="61"/>
      <c r="N10" s="60"/>
      <c r="O10" s="60"/>
      <c r="P10" s="60" t="str">
        <f ca="1">'Scheda ICT'!V8</f>
        <v>Mutuo 2015 DGR 1138/2015</v>
      </c>
      <c r="Q10" s="60"/>
      <c r="R10" s="60">
        <f ca="1">'Scheda ICT'!X8</f>
        <v>0</v>
      </c>
      <c r="S10" s="60"/>
      <c r="T10" s="60"/>
      <c r="U10" s="60"/>
      <c r="V10" s="60"/>
      <c r="W10" s="60"/>
      <c r="X10" s="60"/>
      <c r="Y10" s="33">
        <f t="shared" si="1"/>
        <v>0</v>
      </c>
      <c r="Z10" s="62"/>
      <c r="AA10" s="63">
        <f ca="1">'Scheda ICT'!AK8</f>
        <v>0</v>
      </c>
      <c r="AB10" s="63"/>
      <c r="AC10" s="64" t="str">
        <f ca="1">'Scheda ICT'!AL8</f>
        <v>OK</v>
      </c>
      <c r="AD10" s="65">
        <f t="shared" si="2"/>
        <v>0</v>
      </c>
      <c r="AE10" s="65">
        <f t="shared" si="3"/>
        <v>46528</v>
      </c>
      <c r="AF10" s="65"/>
    </row>
    <row r="11" spans="1:32" s="38" customFormat="1">
      <c r="A11" s="39" t="str">
        <f ca="1">'Scheda ICT'!A9</f>
        <v>k) IOR</v>
      </c>
      <c r="B11" s="40" t="str">
        <f ca="1">'Scheda ICT'!B9</f>
        <v>2020/100</v>
      </c>
      <c r="C11" s="41" t="str">
        <f ca="1">'Scheda ICT'!C9</f>
        <v>Scheda 1</v>
      </c>
      <c r="D11" s="40" t="str">
        <f ca="1">'Scheda ICT'!D9</f>
        <v>Lavori</v>
      </c>
      <c r="E11" s="42" t="str">
        <f ca="1">'Scheda ICT'!E9</f>
        <v>Adeguamento antincendio/2</v>
      </c>
      <c r="F11" s="43">
        <f ca="1">'Scheda ICT'!L9</f>
        <v>43891</v>
      </c>
      <c r="G11" s="44" t="str">
        <f ca="1">'Scheda ICT'!AG9</f>
        <v>1.575.401</v>
      </c>
      <c r="H11" s="74" t="str">
        <f ca="1">'Scheda ICT'!M9</f>
        <v>1.575.401</v>
      </c>
      <c r="I11" s="75">
        <f ca="1">'Scheda ICT'!N9</f>
        <v>0</v>
      </c>
      <c r="J11" s="75">
        <f ca="1">'Scheda ICT'!O9</f>
        <v>0</v>
      </c>
      <c r="K11" s="75">
        <f ca="1">'Scheda ICT'!P9</f>
        <v>0</v>
      </c>
      <c r="L11" s="47">
        <f t="shared" si="0"/>
        <v>0</v>
      </c>
      <c r="M11" s="61"/>
      <c r="N11" s="75"/>
      <c r="O11" s="75"/>
      <c r="P11" s="75">
        <f ca="1">'Scheda ICT'!V9</f>
        <v>0</v>
      </c>
      <c r="Q11" s="75"/>
      <c r="R11" s="75">
        <f ca="1">'Scheda ICT'!X9</f>
        <v>0</v>
      </c>
      <c r="S11" s="75"/>
      <c r="T11" s="75"/>
      <c r="U11" s="75"/>
      <c r="V11" s="75"/>
      <c r="W11" s="75"/>
      <c r="X11" s="75"/>
      <c r="Y11" s="33">
        <f t="shared" si="1"/>
        <v>0</v>
      </c>
      <c r="Z11" s="49"/>
      <c r="AA11" s="50">
        <f ca="1">'Scheda ICT'!AK9</f>
        <v>0</v>
      </c>
      <c r="AB11" s="50"/>
      <c r="AC11" s="51" t="str">
        <f ca="1">'Scheda ICT'!AL9</f>
        <v>OK</v>
      </c>
      <c r="AD11" s="52">
        <f t="shared" si="2"/>
        <v>0</v>
      </c>
      <c r="AE11" s="52">
        <f t="shared" si="3"/>
        <v>1575401</v>
      </c>
      <c r="AF11" s="52"/>
    </row>
    <row r="12" spans="1:32" s="38" customFormat="1" ht="25.5">
      <c r="A12" s="53" t="str">
        <f ca="1">'Scheda ICT'!A10</f>
        <v>k) IOR</v>
      </c>
      <c r="B12" s="53" t="str">
        <f ca="1">'Scheda ICT'!B10</f>
        <v>2020/104</v>
      </c>
      <c r="C12" s="65" t="str">
        <f ca="1">'Scheda ICT'!C10</f>
        <v>Scheda 1</v>
      </c>
      <c r="D12" s="53" t="str">
        <f ca="1">'Scheda ICT'!D10</f>
        <v>Lavori</v>
      </c>
      <c r="E12" s="77" t="str">
        <f ca="1">'Scheda ICT'!E10</f>
        <v>Manutenzioni straordinarie fognature monumentale</v>
      </c>
      <c r="F12" s="57">
        <f ca="1">'Scheda ICT'!L10</f>
        <v>43891</v>
      </c>
      <c r="G12" s="58" t="str">
        <f ca="1">'Scheda ICT'!AG10</f>
        <v>231.800</v>
      </c>
      <c r="H12" s="59" t="str">
        <f ca="1">'Scheda ICT'!M10</f>
        <v>231.800</v>
      </c>
      <c r="I12" s="60">
        <f ca="1">'Scheda ICT'!N10</f>
        <v>0</v>
      </c>
      <c r="J12" s="60">
        <f ca="1">'Scheda ICT'!O10</f>
        <v>0</v>
      </c>
      <c r="K12" s="60">
        <f ca="1">'Scheda ICT'!P10</f>
        <v>0</v>
      </c>
      <c r="L12" s="47">
        <f t="shared" si="0"/>
        <v>0</v>
      </c>
      <c r="M12" s="61"/>
      <c r="N12" s="60"/>
      <c r="O12" s="60"/>
      <c r="P12" s="60">
        <f ca="1">'Scheda ICT'!V10</f>
        <v>0</v>
      </c>
      <c r="Q12" s="60"/>
      <c r="R12" s="60">
        <f ca="1">'Scheda ICT'!X10</f>
        <v>0</v>
      </c>
      <c r="S12" s="60"/>
      <c r="T12" s="60"/>
      <c r="U12" s="60"/>
      <c r="V12" s="60"/>
      <c r="W12" s="60"/>
      <c r="X12" s="60"/>
      <c r="Y12" s="33">
        <f t="shared" si="1"/>
        <v>0</v>
      </c>
      <c r="Z12" s="62"/>
      <c r="AA12" s="63">
        <f ca="1">'Scheda ICT'!AK10</f>
        <v>0</v>
      </c>
      <c r="AB12" s="63"/>
      <c r="AC12" s="64" t="str">
        <f ca="1">'Scheda ICT'!AL10</f>
        <v>OK</v>
      </c>
      <c r="AD12" s="65">
        <f t="shared" si="2"/>
        <v>0</v>
      </c>
      <c r="AE12" s="65">
        <f t="shared" si="3"/>
        <v>231800</v>
      </c>
      <c r="AF12" s="65"/>
    </row>
    <row r="13" spans="1:32" s="38" customFormat="1" ht="25.5">
      <c r="A13" s="78" t="str">
        <f ca="1">'Scheda ICT'!A11</f>
        <v>k) IOR</v>
      </c>
      <c r="B13" s="39" t="str">
        <f ca="1">'Scheda ICT'!B11</f>
        <v>2020/108</v>
      </c>
      <c r="C13" s="78" t="str">
        <f ca="1">'Scheda ICT'!C11</f>
        <v>Scheda 1</v>
      </c>
      <c r="D13" s="41" t="str">
        <f ca="1">'Scheda ICT'!D11</f>
        <v>Lavori</v>
      </c>
      <c r="E13" s="42" t="str">
        <f ca="1">'Scheda ICT'!E11</f>
        <v>Manutenzioni straodinarie per sicurezza e trasferimenti</v>
      </c>
      <c r="F13" s="43">
        <f ca="1">'Scheda ICT'!L11</f>
        <v>43891</v>
      </c>
      <c r="G13" s="44" t="str">
        <f ca="1">'Scheda ICT'!AG11</f>
        <v>828.483</v>
      </c>
      <c r="H13" s="74" t="str">
        <f ca="1">'Scheda ICT'!M11</f>
        <v>200.000</v>
      </c>
      <c r="I13" s="75" t="str">
        <f ca="1">'Scheda ICT'!N11</f>
        <v>628.483</v>
      </c>
      <c r="J13" s="75">
        <f ca="1">'Scheda ICT'!O11</f>
        <v>0</v>
      </c>
      <c r="K13" s="75">
        <f ca="1">'Scheda ICT'!P11</f>
        <v>0</v>
      </c>
      <c r="L13" s="47">
        <f t="shared" si="0"/>
        <v>0</v>
      </c>
      <c r="M13" s="61"/>
      <c r="N13" s="75"/>
      <c r="O13" s="75"/>
      <c r="P13" s="75">
        <f ca="1">'Scheda ICT'!V11</f>
        <v>0</v>
      </c>
      <c r="Q13" s="75"/>
      <c r="R13" s="75">
        <f ca="1">'Scheda ICT'!X11</f>
        <v>0</v>
      </c>
      <c r="S13" s="75"/>
      <c r="T13" s="75"/>
      <c r="U13" s="75"/>
      <c r="V13" s="75"/>
      <c r="W13" s="75"/>
      <c r="X13" s="75"/>
      <c r="Y13" s="33">
        <f t="shared" si="1"/>
        <v>0</v>
      </c>
      <c r="Z13" s="62"/>
      <c r="AA13" s="79">
        <f ca="1">'Scheda ICT'!AK11</f>
        <v>0</v>
      </c>
      <c r="AB13" s="79"/>
      <c r="AC13" s="80" t="str">
        <f ca="1">'Scheda ICT'!AL11</f>
        <v>OK</v>
      </c>
      <c r="AD13" s="52">
        <f t="shared" si="2"/>
        <v>0</v>
      </c>
      <c r="AE13" s="52">
        <f t="shared" si="3"/>
        <v>828483</v>
      </c>
      <c r="AF13" s="52"/>
    </row>
    <row r="14" spans="1:32" s="38" customFormat="1" ht="25.5">
      <c r="A14" s="65" t="str">
        <f ca="1">'Scheda ICT'!A12</f>
        <v>k) IOR</v>
      </c>
      <c r="B14" s="53" t="str">
        <f ca="1">'Scheda ICT'!B12</f>
        <v>2020/109</v>
      </c>
      <c r="C14" s="55" t="str">
        <f ca="1">'Scheda ICT'!C12</f>
        <v>Scheda 1</v>
      </c>
      <c r="D14" s="55" t="str">
        <f ca="1">'Scheda ICT'!D12</f>
        <v>Lavori</v>
      </c>
      <c r="E14" s="56" t="str">
        <f ca="1">'Scheda ICT'!E12</f>
        <v>Manutenzioni Straordinarie Impianti elettrici per sicurezza</v>
      </c>
      <c r="F14" s="57">
        <f ca="1">'Scheda ICT'!L12</f>
        <v>43891</v>
      </c>
      <c r="G14" s="58" t="str">
        <f ca="1">'Scheda ICT'!AG12</f>
        <v>221.000</v>
      </c>
      <c r="H14" s="59" t="str">
        <f ca="1">'Scheda ICT'!M12</f>
        <v>221.000</v>
      </c>
      <c r="I14" s="60">
        <f ca="1">'Scheda ICT'!N12</f>
        <v>0</v>
      </c>
      <c r="J14" s="60">
        <f ca="1">'Scheda ICT'!O12</f>
        <v>0</v>
      </c>
      <c r="K14" s="60">
        <f ca="1">'Scheda ICT'!P12</f>
        <v>0</v>
      </c>
      <c r="L14" s="47">
        <f t="shared" si="0"/>
        <v>0</v>
      </c>
      <c r="M14" s="61"/>
      <c r="N14" s="60"/>
      <c r="O14" s="60"/>
      <c r="P14" s="60">
        <f ca="1">'Scheda ICT'!V12</f>
        <v>0</v>
      </c>
      <c r="Q14" s="60"/>
      <c r="R14" s="60">
        <f ca="1">'Scheda ICT'!X12</f>
        <v>0</v>
      </c>
      <c r="S14" s="60"/>
      <c r="T14" s="60"/>
      <c r="U14" s="60"/>
      <c r="V14" s="60"/>
      <c r="W14" s="60"/>
      <c r="X14" s="60"/>
      <c r="Y14" s="33">
        <f t="shared" si="1"/>
        <v>0</v>
      </c>
      <c r="Z14" s="62"/>
      <c r="AA14" s="63">
        <f ca="1">'Scheda ICT'!AK12</f>
        <v>0</v>
      </c>
      <c r="AB14" s="63"/>
      <c r="AC14" s="64" t="str">
        <f ca="1">'Scheda ICT'!AL12</f>
        <v>OK</v>
      </c>
      <c r="AD14" s="65">
        <f t="shared" si="2"/>
        <v>0</v>
      </c>
      <c r="AE14" s="65">
        <f t="shared" si="3"/>
        <v>221000</v>
      </c>
      <c r="AF14" s="65"/>
    </row>
    <row r="15" spans="1:32" s="38" customFormat="1">
      <c r="A15" s="78" t="str">
        <f ca="1">'Scheda ICT'!A13</f>
        <v>k) IOR</v>
      </c>
      <c r="B15" s="41" t="str">
        <f ca="1">'Scheda ICT'!B13</f>
        <v>2020/112</v>
      </c>
      <c r="C15" s="41" t="str">
        <f ca="1">'Scheda ICT'!C13</f>
        <v>Scheda 1</v>
      </c>
      <c r="D15" s="41" t="str">
        <f ca="1">'Scheda ICT'!D13</f>
        <v>Lavori</v>
      </c>
      <c r="E15" s="42" t="str">
        <f ca="1">'Scheda ICT'!E13</f>
        <v>Manutenzione Straordinarie Edilizie</v>
      </c>
      <c r="F15" s="43">
        <f ca="1">'Scheda ICT'!L13</f>
        <v>43891</v>
      </c>
      <c r="G15" s="44" t="str">
        <f ca="1">'Scheda ICT'!AG13</f>
        <v>140.962</v>
      </c>
      <c r="H15" s="74" t="str">
        <f ca="1">'Scheda ICT'!M13</f>
        <v>80.962</v>
      </c>
      <c r="I15" s="75" t="str">
        <f ca="1">'Scheda ICT'!N13</f>
        <v>60.000</v>
      </c>
      <c r="J15" s="75">
        <f ca="1">'Scheda ICT'!O13</f>
        <v>0</v>
      </c>
      <c r="K15" s="75">
        <f ca="1">'Scheda ICT'!P13</f>
        <v>0</v>
      </c>
      <c r="L15" s="47">
        <f t="shared" si="0"/>
        <v>0</v>
      </c>
      <c r="M15" s="61"/>
      <c r="N15" s="75"/>
      <c r="O15" s="75"/>
      <c r="P15" s="75">
        <f ca="1">'Scheda ICT'!V13</f>
        <v>0</v>
      </c>
      <c r="Q15" s="75"/>
      <c r="R15" s="75">
        <f ca="1">'Scheda ICT'!X13</f>
        <v>0</v>
      </c>
      <c r="S15" s="75"/>
      <c r="T15" s="75"/>
      <c r="U15" s="75"/>
      <c r="V15" s="75"/>
      <c r="W15" s="75"/>
      <c r="X15" s="75"/>
      <c r="Y15" s="33">
        <f t="shared" si="1"/>
        <v>0</v>
      </c>
      <c r="Z15" s="62"/>
      <c r="AA15" s="79">
        <f ca="1">'Scheda ICT'!AK13</f>
        <v>0</v>
      </c>
      <c r="AB15" s="79"/>
      <c r="AC15" s="80" t="str">
        <f ca="1">'Scheda ICT'!AL13</f>
        <v>OK</v>
      </c>
      <c r="AD15" s="52">
        <f t="shared" si="2"/>
        <v>0</v>
      </c>
      <c r="AE15" s="52">
        <f t="shared" si="3"/>
        <v>140962</v>
      </c>
      <c r="AF15" s="52"/>
    </row>
    <row r="16" spans="1:32" s="38" customFormat="1" ht="63.75">
      <c r="A16" s="65" t="str">
        <f ca="1">'Scheda ICT'!A14</f>
        <v>k) IOR</v>
      </c>
      <c r="B16" s="55" t="str">
        <f ca="1">'Scheda ICT'!B14</f>
        <v>2013/5</v>
      </c>
      <c r="C16" s="55" t="str">
        <f ca="1">'Scheda ICT'!C14</f>
        <v>Scheda 2</v>
      </c>
      <c r="D16" s="55" t="str">
        <f ca="1">'Scheda ICT'!D14</f>
        <v>Lavori</v>
      </c>
      <c r="E16" s="56" t="str">
        <f ca="1">'Scheda ICT'!E14</f>
        <v>RISTRUTTURAZIONE E ACQUISTO APPARECCHIATURE E ARREDI PER DAY SURGERY</v>
      </c>
      <c r="F16" s="57">
        <f ca="1">'Scheda ICT'!L14</f>
        <v>44501</v>
      </c>
      <c r="G16" s="58" t="str">
        <f ca="1">'Scheda ICT'!AG14</f>
        <v>2.500.000</v>
      </c>
      <c r="H16" s="59">
        <f ca="1">'Scheda ICT'!M14</f>
        <v>0</v>
      </c>
      <c r="I16" s="60" t="str">
        <f ca="1">'Scheda ICT'!N14</f>
        <v>369.500</v>
      </c>
      <c r="J16" s="60" t="str">
        <f ca="1">'Scheda ICT'!O14</f>
        <v>660.000</v>
      </c>
      <c r="K16" s="60" t="str">
        <f ca="1">'Scheda ICT'!P14</f>
        <v>1.470.500</v>
      </c>
      <c r="L16" s="47">
        <f t="shared" si="0"/>
        <v>0</v>
      </c>
      <c r="M16" s="61"/>
      <c r="N16" s="60"/>
      <c r="O16" s="60"/>
      <c r="P16" s="60">
        <f ca="1">'Scheda ICT'!V14</f>
        <v>0</v>
      </c>
      <c r="Q16" s="60"/>
      <c r="R16" s="60">
        <f ca="1">'Scheda ICT'!X14</f>
        <v>0</v>
      </c>
      <c r="S16" s="60"/>
      <c r="T16" s="60"/>
      <c r="U16" s="60"/>
      <c r="V16" s="60"/>
      <c r="W16" s="60"/>
      <c r="X16" s="60"/>
      <c r="Y16" s="33">
        <f t="shared" si="1"/>
        <v>0</v>
      </c>
      <c r="Z16" s="49"/>
      <c r="AA16" s="63" t="str">
        <f ca="1">'Scheda ICT'!AK14</f>
        <v>Include quota parte intervento precedentemente classificato come manutenzioni cicliche per € 1.470.500</v>
      </c>
      <c r="AB16" s="63"/>
      <c r="AC16" s="64" t="str">
        <f ca="1">'Scheda ICT'!AL14</f>
        <v>OK</v>
      </c>
      <c r="AD16" s="65">
        <f t="shared" si="2"/>
        <v>0</v>
      </c>
      <c r="AE16" s="65">
        <f t="shared" si="3"/>
        <v>2500000</v>
      </c>
      <c r="AF16" s="65"/>
    </row>
    <row r="17" spans="1:32" s="38" customFormat="1">
      <c r="A17" s="78" t="str">
        <f ca="1">'Scheda ICT'!A15</f>
        <v>k) IOR</v>
      </c>
      <c r="B17" s="41" t="str">
        <f ca="1">'Scheda ICT'!B15</f>
        <v>2014/47</v>
      </c>
      <c r="C17" s="41" t="str">
        <f ca="1">'Scheda ICT'!C15</f>
        <v>Scheda 2</v>
      </c>
      <c r="D17" s="41" t="str">
        <f ca="1">'Scheda ICT'!D15</f>
        <v>Lavori</v>
      </c>
      <c r="E17" s="42" t="str">
        <f ca="1">'Scheda ICT'!E15</f>
        <v>Manutenzioni straordinarie IRCP</v>
      </c>
      <c r="F17" s="43">
        <f ca="1">'Scheda ICT'!L15</f>
        <v>43983</v>
      </c>
      <c r="G17" s="44" t="str">
        <f ca="1">'Scheda ICT'!AG15</f>
        <v>115.201</v>
      </c>
      <c r="H17" s="74" t="str">
        <f ca="1">'Scheda ICT'!M15</f>
        <v>115.201</v>
      </c>
      <c r="I17" s="75">
        <f ca="1">'Scheda ICT'!N15</f>
        <v>0</v>
      </c>
      <c r="J17" s="75">
        <f ca="1">'Scheda ICT'!O15</f>
        <v>0</v>
      </c>
      <c r="K17" s="75">
        <f ca="1">'Scheda ICT'!P15</f>
        <v>0</v>
      </c>
      <c r="L17" s="47">
        <f t="shared" si="0"/>
        <v>0</v>
      </c>
      <c r="M17" s="61"/>
      <c r="N17" s="75"/>
      <c r="O17" s="75"/>
      <c r="P17" s="75" t="str">
        <f ca="1">'Scheda ICT'!V15</f>
        <v>Mutuo 2015 DGR 1138/2015</v>
      </c>
      <c r="Q17" s="75"/>
      <c r="R17" s="75">
        <f ca="1">'Scheda ICT'!X15</f>
        <v>0</v>
      </c>
      <c r="S17" s="75"/>
      <c r="T17" s="75"/>
      <c r="U17" s="75"/>
      <c r="V17" s="75"/>
      <c r="W17" s="75"/>
      <c r="X17" s="75"/>
      <c r="Y17" s="33">
        <f t="shared" si="1"/>
        <v>0</v>
      </c>
      <c r="Z17" s="62"/>
      <c r="AA17" s="79">
        <f ca="1">'Scheda ICT'!AK15</f>
        <v>0</v>
      </c>
      <c r="AB17" s="79"/>
      <c r="AC17" s="80" t="str">
        <f ca="1">'Scheda ICT'!AL15</f>
        <v>OK</v>
      </c>
      <c r="AD17" s="52">
        <f t="shared" si="2"/>
        <v>0</v>
      </c>
      <c r="AE17" s="52">
        <f t="shared" si="3"/>
        <v>115201</v>
      </c>
      <c r="AF17" s="52"/>
    </row>
    <row r="18" spans="1:32" s="38" customFormat="1">
      <c r="A18" s="65" t="str">
        <f ca="1">'Scheda ICT'!A16</f>
        <v>k) IOR</v>
      </c>
      <c r="B18" s="55" t="str">
        <f ca="1">'Scheda ICT'!B16</f>
        <v>2014/48</v>
      </c>
      <c r="C18" s="55" t="str">
        <f ca="1">'Scheda ICT'!C16</f>
        <v>Scheda 2</v>
      </c>
      <c r="D18" s="55" t="str">
        <f ca="1">'Scheda ICT'!D16</f>
        <v>Lavori</v>
      </c>
      <c r="E18" s="56" t="str">
        <f ca="1">'Scheda ICT'!E16</f>
        <v>Manutenzioni straordinarie monumentale</v>
      </c>
      <c r="F18" s="57">
        <f ca="1">'Scheda ICT'!L16</f>
        <v>44348</v>
      </c>
      <c r="G18" s="58" t="str">
        <f ca="1">'Scheda ICT'!AG16</f>
        <v>121.001</v>
      </c>
      <c r="H18" s="59">
        <f ca="1">'Scheda ICT'!M16</f>
        <v>0</v>
      </c>
      <c r="I18" s="60" t="str">
        <f ca="1">'Scheda ICT'!N16</f>
        <v>121.001</v>
      </c>
      <c r="J18" s="60">
        <f ca="1">'Scheda ICT'!O16</f>
        <v>0</v>
      </c>
      <c r="K18" s="60">
        <f ca="1">'Scheda ICT'!P16</f>
        <v>0</v>
      </c>
      <c r="L18" s="47">
        <f t="shared" si="0"/>
        <v>0</v>
      </c>
      <c r="M18" s="61"/>
      <c r="N18" s="60"/>
      <c r="O18" s="60"/>
      <c r="P18" s="60" t="str">
        <f ca="1">'Scheda ICT'!V16</f>
        <v>Mutuo 2015 DGR 1138/2015</v>
      </c>
      <c r="Q18" s="60"/>
      <c r="R18" s="60">
        <f ca="1">'Scheda ICT'!X16</f>
        <v>0</v>
      </c>
      <c r="S18" s="60"/>
      <c r="T18" s="60"/>
      <c r="U18" s="60"/>
      <c r="V18" s="60"/>
      <c r="W18" s="60"/>
      <c r="X18" s="60"/>
      <c r="Y18" s="33">
        <f t="shared" si="1"/>
        <v>0</v>
      </c>
      <c r="Z18" s="49"/>
      <c r="AA18" s="63" t="str">
        <f ca="1">'Scheda ICT'!AK16</f>
        <v>65.966 Entrate Proprie</v>
      </c>
      <c r="AB18" s="63"/>
      <c r="AC18" s="64" t="str">
        <f ca="1">'Scheda ICT'!AL16</f>
        <v>OK</v>
      </c>
      <c r="AD18" s="65">
        <f t="shared" si="2"/>
        <v>0</v>
      </c>
      <c r="AE18" s="65">
        <f t="shared" si="3"/>
        <v>121001</v>
      </c>
      <c r="AF18" s="65"/>
    </row>
    <row r="19" spans="1:32" s="38" customFormat="1" ht="25.5">
      <c r="A19" s="78" t="str">
        <f ca="1">'Scheda ICT'!A17</f>
        <v>k) IOR</v>
      </c>
      <c r="B19" s="41" t="str">
        <f ca="1">'Scheda ICT'!B17</f>
        <v>2015/69</v>
      </c>
      <c r="C19" s="41" t="str">
        <f ca="1">'Scheda ICT'!C17</f>
        <v>Scheda 2</v>
      </c>
      <c r="D19" s="41" t="str">
        <f ca="1">'Scheda ICT'!D17</f>
        <v>Lavori</v>
      </c>
      <c r="E19" s="42" t="str">
        <f ca="1">'Scheda ICT'!E17</f>
        <v>Interventi Antincendio da pianificazione D.M. 15 marzo 2015</v>
      </c>
      <c r="F19" s="43">
        <f ca="1">'Scheda ICT'!L17</f>
        <v>44287</v>
      </c>
      <c r="G19" s="44" t="str">
        <f ca="1">'Scheda ICT'!AG17</f>
        <v>1.010.000</v>
      </c>
      <c r="H19" s="74">
        <f ca="1">'Scheda ICT'!M17</f>
        <v>0</v>
      </c>
      <c r="I19" s="75" t="str">
        <f ca="1">'Scheda ICT'!N17</f>
        <v>1.010.000</v>
      </c>
      <c r="J19" s="75">
        <f ca="1">'Scheda ICT'!O17</f>
        <v>0</v>
      </c>
      <c r="K19" s="75">
        <f ca="1">'Scheda ICT'!P17</f>
        <v>0</v>
      </c>
      <c r="L19" s="47">
        <f t="shared" si="0"/>
        <v>0</v>
      </c>
      <c r="M19" s="61"/>
      <c r="N19" s="75"/>
      <c r="O19" s="75"/>
      <c r="P19" s="75">
        <f ca="1">'Scheda ICT'!V17</f>
        <v>0</v>
      </c>
      <c r="Q19" s="75"/>
      <c r="R19" s="75">
        <f ca="1">'Scheda ICT'!X17</f>
        <v>0</v>
      </c>
      <c r="S19" s="75"/>
      <c r="T19" s="75"/>
      <c r="U19" s="75"/>
      <c r="V19" s="75"/>
      <c r="W19" s="75"/>
      <c r="X19" s="75"/>
      <c r="Y19" s="33">
        <f t="shared" si="1"/>
        <v>0</v>
      </c>
      <c r="Z19" s="62"/>
      <c r="AA19" s="79">
        <f ca="1">'Scheda ICT'!AK17</f>
        <v>0</v>
      </c>
      <c r="AB19" s="79"/>
      <c r="AC19" s="80" t="str">
        <f ca="1">'Scheda ICT'!AL17</f>
        <v>OK</v>
      </c>
      <c r="AD19" s="52">
        <f t="shared" si="2"/>
        <v>0</v>
      </c>
      <c r="AE19" s="52">
        <f t="shared" si="3"/>
        <v>1010000</v>
      </c>
      <c r="AF19" s="52"/>
    </row>
    <row r="20" spans="1:32" s="38" customFormat="1">
      <c r="A20" s="65" t="str">
        <f ca="1">'Scheda ICT'!A19</f>
        <v>k) IOR</v>
      </c>
      <c r="B20" s="55" t="str">
        <f ca="1">'Scheda ICT'!B19</f>
        <v>2018/75</v>
      </c>
      <c r="C20" s="55" t="str">
        <f ca="1">'Scheda ICT'!C19</f>
        <v>Scheda 2</v>
      </c>
      <c r="D20" s="55" t="str">
        <f ca="1">'Scheda ICT'!D19</f>
        <v>Lavori</v>
      </c>
      <c r="E20" s="56" t="str">
        <f ca="1">'Scheda ICT'!E19</f>
        <v>Manutenzione straordinaria degenze Clinica II</v>
      </c>
      <c r="F20" s="57">
        <f ca="1">'Scheda ICT'!L19</f>
        <v>43831</v>
      </c>
      <c r="G20" s="58" t="str">
        <f ca="1">'Scheda ICT'!AG19</f>
        <v>14.966</v>
      </c>
      <c r="H20" s="59" t="str">
        <f ca="1">'Scheda ICT'!M19</f>
        <v>14.966</v>
      </c>
      <c r="I20" s="60">
        <f ca="1">'Scheda ICT'!N19</f>
        <v>0</v>
      </c>
      <c r="J20" s="60">
        <f ca="1">'Scheda ICT'!O19</f>
        <v>0</v>
      </c>
      <c r="K20" s="60">
        <f ca="1">'Scheda ICT'!P19</f>
        <v>0</v>
      </c>
      <c r="L20" s="47">
        <f t="shared" si="0"/>
        <v>0</v>
      </c>
      <c r="M20" s="61"/>
      <c r="N20" s="60"/>
      <c r="O20" s="60"/>
      <c r="P20" s="60">
        <f ca="1">'Scheda ICT'!V19</f>
        <v>0</v>
      </c>
      <c r="Q20" s="60"/>
      <c r="R20" s="60">
        <f ca="1">'Scheda ICT'!X19</f>
        <v>0</v>
      </c>
      <c r="S20" s="60"/>
      <c r="T20" s="60"/>
      <c r="U20" s="60"/>
      <c r="V20" s="60"/>
      <c r="W20" s="60"/>
      <c r="X20" s="60"/>
      <c r="Y20" s="33">
        <f t="shared" si="1"/>
        <v>0</v>
      </c>
      <c r="Z20" s="49"/>
      <c r="AA20" s="63">
        <f ca="1">'Scheda ICT'!AK19</f>
        <v>0</v>
      </c>
      <c r="AB20" s="63"/>
      <c r="AC20" s="64" t="str">
        <f ca="1">'Scheda ICT'!AL19</f>
        <v>OK</v>
      </c>
      <c r="AD20" s="65">
        <f t="shared" si="2"/>
        <v>0</v>
      </c>
      <c r="AE20" s="65">
        <f t="shared" si="3"/>
        <v>14966</v>
      </c>
      <c r="AF20" s="65"/>
    </row>
    <row r="21" spans="1:32" s="38" customFormat="1" ht="25.5">
      <c r="A21" s="78" t="str">
        <f ca="1">'Scheda ICT'!A20</f>
        <v>k) IOR</v>
      </c>
      <c r="B21" s="41" t="str">
        <f ca="1">'Scheda ICT'!B20</f>
        <v>2018/79</v>
      </c>
      <c r="C21" s="41" t="str">
        <f ca="1">'Scheda ICT'!C20</f>
        <v>Scheda 2</v>
      </c>
      <c r="D21" s="41" t="str">
        <f ca="1">'Scheda ICT'!D20</f>
        <v>Lavori</v>
      </c>
      <c r="E21" s="42" t="str">
        <f ca="1">'Scheda ICT'!E20</f>
        <v>Complesso San. Michele in Bosco: riduzione vulnerabilità sismica e restauro</v>
      </c>
      <c r="F21" s="43">
        <f ca="1">'Scheda ICT'!L20</f>
        <v>44136</v>
      </c>
      <c r="G21" s="44" t="str">
        <f ca="1">'Scheda ICT'!AG20</f>
        <v>2.000.000</v>
      </c>
      <c r="H21" s="74" t="str">
        <f ca="1">'Scheda ICT'!M20</f>
        <v>500.000</v>
      </c>
      <c r="I21" s="75" t="str">
        <f ca="1">'Scheda ICT'!N20</f>
        <v>500.000</v>
      </c>
      <c r="J21" s="75" t="str">
        <f ca="1">'Scheda ICT'!O20</f>
        <v>1.000.000</v>
      </c>
      <c r="K21" s="75">
        <f ca="1">'Scheda ICT'!P20</f>
        <v>0</v>
      </c>
      <c r="L21" s="47">
        <f t="shared" si="0"/>
        <v>0</v>
      </c>
      <c r="M21" s="61"/>
      <c r="N21" s="75"/>
      <c r="O21" s="75"/>
      <c r="P21" s="75">
        <f ca="1">'Scheda ICT'!V20</f>
        <v>0</v>
      </c>
      <c r="Q21" s="75"/>
      <c r="R21" s="75">
        <f ca="1">'Scheda ICT'!X20</f>
        <v>0</v>
      </c>
      <c r="S21" s="75"/>
      <c r="T21" s="75"/>
      <c r="U21" s="75"/>
      <c r="V21" s="75"/>
      <c r="W21" s="75"/>
      <c r="X21" s="75"/>
      <c r="Y21" s="33">
        <f t="shared" si="1"/>
        <v>0</v>
      </c>
      <c r="Z21" s="62"/>
      <c r="AA21" s="79" t="str">
        <f ca="1">'Scheda ICT'!AK20</f>
        <v>Delibera RER n. 2356 del 22.11.2019</v>
      </c>
      <c r="AB21" s="79"/>
      <c r="AC21" s="80" t="str">
        <f ca="1">'Scheda ICT'!AL20</f>
        <v>OK</v>
      </c>
      <c r="AD21" s="52">
        <f t="shared" si="2"/>
        <v>0</v>
      </c>
      <c r="AE21" s="52">
        <f t="shared" si="3"/>
        <v>2000000</v>
      </c>
      <c r="AF21" s="52"/>
    </row>
    <row r="22" spans="1:32" s="38" customFormat="1" ht="25.5">
      <c r="A22" s="65" t="str">
        <f ca="1">'Scheda ICT'!A21</f>
        <v>k) IOR</v>
      </c>
      <c r="B22" s="55" t="str">
        <f ca="1">'Scheda ICT'!B21</f>
        <v>2019/95</v>
      </c>
      <c r="C22" s="55" t="str">
        <f ca="1">'Scheda ICT'!C21</f>
        <v>Scheda 2</v>
      </c>
      <c r="D22" s="55" t="str">
        <f ca="1">'Scheda ICT'!D21</f>
        <v>Lavori</v>
      </c>
      <c r="E22" s="56" t="str">
        <f ca="1">'Scheda ICT'!E21</f>
        <v>Interventi di rifunzionalizzazione e ristrutturazioni emergenti negli edifici IOR</v>
      </c>
      <c r="F22" s="57">
        <f ca="1">'Scheda ICT'!L21</f>
        <v>43983</v>
      </c>
      <c r="G22" s="58" t="str">
        <f ca="1">'Scheda ICT'!AG21</f>
        <v>861.649</v>
      </c>
      <c r="H22" s="59" t="str">
        <f ca="1">'Scheda ICT'!M21</f>
        <v>560.000</v>
      </c>
      <c r="I22" s="60" t="str">
        <f ca="1">'Scheda ICT'!N21</f>
        <v>301.649</v>
      </c>
      <c r="J22" s="60">
        <f ca="1">'Scheda ICT'!O21</f>
        <v>0</v>
      </c>
      <c r="K22" s="60">
        <f ca="1">'Scheda ICT'!P21</f>
        <v>0</v>
      </c>
      <c r="L22" s="47">
        <f t="shared" si="0"/>
        <v>0</v>
      </c>
      <c r="M22" s="61"/>
      <c r="N22" s="60"/>
      <c r="O22" s="60"/>
      <c r="P22" s="60">
        <f ca="1">'Scheda ICT'!V21</f>
        <v>0</v>
      </c>
      <c r="Q22" s="60"/>
      <c r="R22" s="60">
        <f ca="1">'Scheda ICT'!X21</f>
        <v>0</v>
      </c>
      <c r="S22" s="60"/>
      <c r="T22" s="60"/>
      <c r="U22" s="60"/>
      <c r="V22" s="60"/>
      <c r="W22" s="60"/>
      <c r="X22" s="60"/>
      <c r="Y22" s="33">
        <f t="shared" si="1"/>
        <v>0</v>
      </c>
      <c r="Z22" s="49"/>
      <c r="AA22" s="63">
        <f ca="1">'Scheda ICT'!AK21</f>
        <v>0</v>
      </c>
      <c r="AB22" s="63"/>
      <c r="AC22" s="64" t="str">
        <f ca="1">'Scheda ICT'!AL21</f>
        <v>OK</v>
      </c>
      <c r="AD22" s="65">
        <f t="shared" si="2"/>
        <v>0</v>
      </c>
      <c r="AE22" s="65">
        <f t="shared" si="3"/>
        <v>861649</v>
      </c>
      <c r="AF22" s="65"/>
    </row>
    <row r="23" spans="1:32" s="38" customFormat="1">
      <c r="A23" s="78" t="str">
        <f ca="1">'Scheda ICT'!A22</f>
        <v>k) IOR</v>
      </c>
      <c r="B23" s="41" t="str">
        <f ca="1">'Scheda ICT'!B22</f>
        <v>2020/101</v>
      </c>
      <c r="C23" s="41" t="str">
        <f ca="1">'Scheda ICT'!C22</f>
        <v>Scheda 2</v>
      </c>
      <c r="D23" s="41" t="str">
        <f ca="1">'Scheda ICT'!D22</f>
        <v>Lavori</v>
      </c>
      <c r="E23" s="42" t="str">
        <f ca="1">'Scheda ICT'!E22</f>
        <v>Adeguamento antincendio/3</v>
      </c>
      <c r="F23" s="43">
        <f ca="1">'Scheda ICT'!L22</f>
        <v>44256</v>
      </c>
      <c r="G23" s="44" t="str">
        <f ca="1">'Scheda ICT'!AG22</f>
        <v>209.785</v>
      </c>
      <c r="H23" s="74">
        <f ca="1">'Scheda ICT'!M22</f>
        <v>0</v>
      </c>
      <c r="I23" s="75" t="str">
        <f ca="1">'Scheda ICT'!N22</f>
        <v>209.785</v>
      </c>
      <c r="J23" s="75">
        <f ca="1">'Scheda ICT'!O22</f>
        <v>0</v>
      </c>
      <c r="K23" s="75">
        <f ca="1">'Scheda ICT'!P22</f>
        <v>0</v>
      </c>
      <c r="L23" s="47">
        <f t="shared" si="0"/>
        <v>0</v>
      </c>
      <c r="M23" s="61"/>
      <c r="N23" s="75"/>
      <c r="O23" s="75"/>
      <c r="P23" s="75">
        <f ca="1">'Scheda ICT'!V22</f>
        <v>0</v>
      </c>
      <c r="Q23" s="75"/>
      <c r="R23" s="75">
        <f ca="1">'Scheda ICT'!X22</f>
        <v>0</v>
      </c>
      <c r="S23" s="75"/>
      <c r="T23" s="75"/>
      <c r="U23" s="75"/>
      <c r="V23" s="75"/>
      <c r="W23" s="75"/>
      <c r="X23" s="75"/>
      <c r="Y23" s="33">
        <f t="shared" si="1"/>
        <v>0</v>
      </c>
      <c r="Z23" s="62"/>
      <c r="AA23" s="79">
        <f ca="1">'Scheda ICT'!AK22</f>
        <v>0</v>
      </c>
      <c r="AB23" s="79"/>
      <c r="AC23" s="80" t="str">
        <f ca="1">'Scheda ICT'!AL22</f>
        <v>OK</v>
      </c>
      <c r="AD23" s="52">
        <f t="shared" si="2"/>
        <v>0</v>
      </c>
      <c r="AE23" s="52">
        <f t="shared" si="3"/>
        <v>209785</v>
      </c>
      <c r="AF23" s="52"/>
    </row>
    <row r="24" spans="1:32" s="38" customFormat="1" ht="25.5">
      <c r="A24" s="65" t="str">
        <f ca="1">'Scheda ICT'!A23</f>
        <v>k) IOR</v>
      </c>
      <c r="B24" s="55" t="str">
        <f ca="1">'Scheda ICT'!B23</f>
        <v>2020/102</v>
      </c>
      <c r="C24" s="55" t="str">
        <f ca="1">'Scheda ICT'!C23</f>
        <v>Scheda 2</v>
      </c>
      <c r="D24" s="55" t="str">
        <f ca="1">'Scheda ICT'!D23</f>
        <v>Lavori</v>
      </c>
      <c r="E24" s="56" t="str">
        <f ca="1">'Scheda ICT'!E23</f>
        <v>Manutenzioni straodinarie per sicurezza e trasferimenti/2</v>
      </c>
      <c r="F24" s="57">
        <f ca="1">'Scheda ICT'!L23</f>
        <v>44348</v>
      </c>
      <c r="G24" s="58" t="str">
        <f ca="1">'Scheda ICT'!AG23</f>
        <v>427.581</v>
      </c>
      <c r="H24" s="59">
        <f ca="1">'Scheda ICT'!M23</f>
        <v>0</v>
      </c>
      <c r="I24" s="60" t="str">
        <f ca="1">'Scheda ICT'!N23</f>
        <v>427.581</v>
      </c>
      <c r="J24" s="60">
        <f ca="1">'Scheda ICT'!O23</f>
        <v>0</v>
      </c>
      <c r="K24" s="60">
        <f ca="1">'Scheda ICT'!P23</f>
        <v>0</v>
      </c>
      <c r="L24" s="47">
        <f t="shared" si="0"/>
        <v>0</v>
      </c>
      <c r="M24" s="61"/>
      <c r="N24" s="60"/>
      <c r="O24" s="60"/>
      <c r="P24" s="60">
        <f ca="1">'Scheda ICT'!V23</f>
        <v>0</v>
      </c>
      <c r="Q24" s="60"/>
      <c r="R24" s="60">
        <f ca="1">'Scheda ICT'!X23</f>
        <v>0</v>
      </c>
      <c r="S24" s="60"/>
      <c r="T24" s="60"/>
      <c r="U24" s="60"/>
      <c r="V24" s="60"/>
      <c r="W24" s="60"/>
      <c r="X24" s="60"/>
      <c r="Y24" s="33">
        <f t="shared" si="1"/>
        <v>0</v>
      </c>
      <c r="Z24" s="49"/>
      <c r="AA24" s="63">
        <f ca="1">'Scheda ICT'!AK23</f>
        <v>0</v>
      </c>
      <c r="AB24" s="63"/>
      <c r="AC24" s="64" t="str">
        <f ca="1">'Scheda ICT'!AL23</f>
        <v>OK</v>
      </c>
      <c r="AD24" s="65">
        <f t="shared" si="2"/>
        <v>0</v>
      </c>
      <c r="AE24" s="65">
        <f t="shared" si="3"/>
        <v>427581</v>
      </c>
      <c r="AF24" s="65"/>
    </row>
    <row r="25" spans="1:32" s="38" customFormat="1">
      <c r="A25" s="81" t="str">
        <f ca="1">'Scheda ICT'!A24</f>
        <v>k) IOR</v>
      </c>
      <c r="B25" s="52" t="str">
        <f ca="1">'Scheda ICT'!B24</f>
        <v>2020/103</v>
      </c>
      <c r="C25" s="52" t="str">
        <f ca="1">'Scheda ICT'!C24</f>
        <v>Scheda 2</v>
      </c>
      <c r="D25" s="52" t="str">
        <f ca="1">'Scheda ICT'!D24</f>
        <v>Lavori</v>
      </c>
      <c r="E25" s="68" t="str">
        <f ca="1">'Scheda ICT'!E24</f>
        <v>Manutenzioni straordinarie IRCP/2</v>
      </c>
      <c r="F25" s="69">
        <f ca="1">'Scheda ICT'!L24</f>
        <v>44348</v>
      </c>
      <c r="G25" s="51" t="str">
        <f ca="1">'Scheda ICT'!AG24</f>
        <v>594.361</v>
      </c>
      <c r="H25" s="70">
        <f ca="1">'Scheda ICT'!M24</f>
        <v>0</v>
      </c>
      <c r="I25" s="47" t="str">
        <f ca="1">'Scheda ICT'!N24</f>
        <v>594.361</v>
      </c>
      <c r="J25" s="47">
        <f ca="1">'Scheda ICT'!O24</f>
        <v>0</v>
      </c>
      <c r="K25" s="47">
        <f ca="1">'Scheda ICT'!P24</f>
        <v>0</v>
      </c>
      <c r="L25" s="47">
        <f t="shared" si="0"/>
        <v>0</v>
      </c>
      <c r="M25" s="61"/>
      <c r="N25" s="47"/>
      <c r="O25" s="47"/>
      <c r="P25" s="47">
        <f ca="1">'Scheda ICT'!V24</f>
        <v>0</v>
      </c>
      <c r="Q25" s="47"/>
      <c r="R25" s="47">
        <f ca="1">'Scheda ICT'!X24</f>
        <v>0</v>
      </c>
      <c r="S25" s="47"/>
      <c r="T25" s="47"/>
      <c r="U25" s="47"/>
      <c r="V25" s="47"/>
      <c r="W25" s="47"/>
      <c r="X25" s="47"/>
      <c r="Y25" s="33">
        <f t="shared" si="1"/>
        <v>0</v>
      </c>
      <c r="Z25" s="49"/>
      <c r="AA25" s="79">
        <f ca="1">'Scheda ICT'!AK24</f>
        <v>0</v>
      </c>
      <c r="AB25" s="79"/>
      <c r="AC25" s="80" t="str">
        <f ca="1">'Scheda ICT'!AL24</f>
        <v>OK</v>
      </c>
      <c r="AD25" s="81">
        <f t="shared" si="2"/>
        <v>0</v>
      </c>
      <c r="AE25" s="81">
        <f t="shared" si="3"/>
        <v>594361</v>
      </c>
      <c r="AF25" s="81"/>
    </row>
    <row r="26" spans="1:32" s="38" customFormat="1">
      <c r="A26" s="65" t="str">
        <f ca="1">'Scheda ICT'!A25</f>
        <v>k) IOR</v>
      </c>
      <c r="B26" s="55" t="str">
        <f ca="1">'Scheda ICT'!B25</f>
        <v>2020/105</v>
      </c>
      <c r="C26" s="55" t="str">
        <f ca="1">'Scheda ICT'!C25</f>
        <v>Scheda 2</v>
      </c>
      <c r="D26" s="55" t="str">
        <f ca="1">'Scheda ICT'!D25</f>
        <v>Lavori</v>
      </c>
      <c r="E26" s="56" t="str">
        <f ca="1">'Scheda ICT'!E25</f>
        <v>Ampliamento tunnel frigoriferi</v>
      </c>
      <c r="F26" s="57">
        <f ca="1">'Scheda ICT'!L25</f>
        <v>43983</v>
      </c>
      <c r="G26" s="58" t="str">
        <f ca="1">'Scheda ICT'!AG25</f>
        <v>180.000</v>
      </c>
      <c r="H26" s="59" t="str">
        <f ca="1">'Scheda ICT'!M25</f>
        <v>180.000</v>
      </c>
      <c r="I26" s="60">
        <f ca="1">'Scheda ICT'!N25</f>
        <v>0</v>
      </c>
      <c r="J26" s="60">
        <f ca="1">'Scheda ICT'!O25</f>
        <v>0</v>
      </c>
      <c r="K26" s="60">
        <f ca="1">'Scheda ICT'!P25</f>
        <v>0</v>
      </c>
      <c r="L26" s="47">
        <f t="shared" si="0"/>
        <v>0</v>
      </c>
      <c r="M26" s="61"/>
      <c r="N26" s="60"/>
      <c r="O26" s="60"/>
      <c r="P26" s="60">
        <f ca="1">'Scheda ICT'!V25</f>
        <v>0</v>
      </c>
      <c r="Q26" s="60"/>
      <c r="R26" s="60">
        <f ca="1">'Scheda ICT'!X25</f>
        <v>0</v>
      </c>
      <c r="S26" s="60"/>
      <c r="T26" s="60"/>
      <c r="U26" s="60"/>
      <c r="V26" s="60"/>
      <c r="W26" s="60"/>
      <c r="X26" s="60"/>
      <c r="Y26" s="33">
        <f t="shared" si="1"/>
        <v>0</v>
      </c>
      <c r="Z26" s="49"/>
      <c r="AA26" s="63">
        <f ca="1">'Scheda ICT'!AK25</f>
        <v>0</v>
      </c>
      <c r="AB26" s="63"/>
      <c r="AC26" s="64" t="str">
        <f ca="1">'Scheda ICT'!AL25</f>
        <v>OK</v>
      </c>
      <c r="AD26" s="65">
        <f t="shared" si="2"/>
        <v>0</v>
      </c>
      <c r="AE26" s="65">
        <f t="shared" si="3"/>
        <v>180000</v>
      </c>
      <c r="AF26" s="65"/>
    </row>
    <row r="27" spans="1:32" s="38" customFormat="1" ht="25.5">
      <c r="A27" s="81" t="str">
        <f ca="1">'Scheda ICT'!A26</f>
        <v>k) IOR</v>
      </c>
      <c r="B27" s="52" t="str">
        <f ca="1">'Scheda ICT'!B26</f>
        <v>2020/106</v>
      </c>
      <c r="C27" s="52" t="str">
        <f ca="1">'Scheda ICT'!C26</f>
        <v>Scheda 2</v>
      </c>
      <c r="D27" s="52" t="str">
        <f ca="1">'Scheda ICT'!D26</f>
        <v>Lavori</v>
      </c>
      <c r="E27" s="68" t="str">
        <f ca="1">'Scheda ICT'!E26</f>
        <v>Manutenzioni straordinarie impianti meccanici e idraulici</v>
      </c>
      <c r="F27" s="69">
        <f ca="1">'Scheda ICT'!L26</f>
        <v>43983</v>
      </c>
      <c r="G27" s="51" t="str">
        <f ca="1">'Scheda ICT'!AG26</f>
        <v>607.915</v>
      </c>
      <c r="H27" s="70" t="str">
        <f ca="1">'Scheda ICT'!M26</f>
        <v>655.810</v>
      </c>
      <c r="I27" s="47" t="str">
        <f ca="1">'Scheda ICT'!N26</f>
        <v>35.000</v>
      </c>
      <c r="J27" s="47">
        <f ca="1">'Scheda ICT'!O26</f>
        <v>0</v>
      </c>
      <c r="K27" s="47">
        <f ca="1">'Scheda ICT'!P26</f>
        <v>0</v>
      </c>
      <c r="L27" s="47">
        <f t="shared" si="0"/>
        <v>0</v>
      </c>
      <c r="M27" s="61"/>
      <c r="N27" s="47"/>
      <c r="O27" s="47"/>
      <c r="P27" s="47">
        <f ca="1">'Scheda ICT'!V26</f>
        <v>0</v>
      </c>
      <c r="Q27" s="47"/>
      <c r="R27" s="47">
        <f ca="1">'Scheda ICT'!X26</f>
        <v>0</v>
      </c>
      <c r="S27" s="47"/>
      <c r="T27" s="47"/>
      <c r="U27" s="47"/>
      <c r="V27" s="47"/>
      <c r="W27" s="47"/>
      <c r="X27" s="47"/>
      <c r="Y27" s="33">
        <f t="shared" si="1"/>
        <v>0</v>
      </c>
      <c r="Z27" s="49"/>
      <c r="AA27" s="79">
        <f ca="1">'Scheda ICT'!AK26</f>
        <v>0</v>
      </c>
      <c r="AB27" s="79"/>
      <c r="AC27" s="80" t="str">
        <f ca="1">'Scheda ICT'!AL26</f>
        <v>OK</v>
      </c>
      <c r="AD27" s="81">
        <f t="shared" si="2"/>
        <v>0</v>
      </c>
      <c r="AE27" s="81">
        <f t="shared" si="3"/>
        <v>607915</v>
      </c>
      <c r="AF27" s="81"/>
    </row>
    <row r="28" spans="1:32" s="38" customFormat="1">
      <c r="A28" s="65" t="str">
        <f ca="1">'Scheda ICT'!A27</f>
        <v>k) IOR</v>
      </c>
      <c r="B28" s="55" t="str">
        <f ca="1">'Scheda ICT'!B27</f>
        <v>2020/107</v>
      </c>
      <c r="C28" s="55" t="str">
        <f ca="1">'Scheda ICT'!C27</f>
        <v>Scheda 2</v>
      </c>
      <c r="D28" s="55" t="str">
        <f ca="1">'Scheda ICT'!D27</f>
        <v>Lavori</v>
      </c>
      <c r="E28" s="56" t="str">
        <f ca="1">'Scheda ICT'!E27</f>
        <v>Illuminazione strada esterna</v>
      </c>
      <c r="F28" s="57">
        <f ca="1">'Scheda ICT'!L27</f>
        <v>44348</v>
      </c>
      <c r="G28" s="58" t="str">
        <f ca="1">'Scheda ICT'!AG27</f>
        <v>350.000</v>
      </c>
      <c r="H28" s="59">
        <f ca="1">'Scheda ICT'!M27</f>
        <v>0</v>
      </c>
      <c r="I28" s="60" t="str">
        <f ca="1">'Scheda ICT'!N27</f>
        <v>350.000</v>
      </c>
      <c r="J28" s="60">
        <f ca="1">'Scheda ICT'!O27</f>
        <v>0</v>
      </c>
      <c r="K28" s="60">
        <f ca="1">'Scheda ICT'!P27</f>
        <v>0</v>
      </c>
      <c r="L28" s="47">
        <f t="shared" si="0"/>
        <v>0</v>
      </c>
      <c r="M28" s="61"/>
      <c r="N28" s="60"/>
      <c r="O28" s="60"/>
      <c r="P28" s="60">
        <f ca="1">'Scheda ICT'!V27</f>
        <v>0</v>
      </c>
      <c r="Q28" s="60"/>
      <c r="R28" s="60">
        <f ca="1">'Scheda ICT'!X27</f>
        <v>0</v>
      </c>
      <c r="S28" s="60"/>
      <c r="T28" s="60"/>
      <c r="U28" s="60"/>
      <c r="V28" s="60"/>
      <c r="W28" s="60"/>
      <c r="X28" s="60"/>
      <c r="Y28" s="33">
        <f t="shared" si="1"/>
        <v>0</v>
      </c>
      <c r="Z28" s="49"/>
      <c r="AA28" s="63">
        <f ca="1">'Scheda ICT'!AK27</f>
        <v>0</v>
      </c>
      <c r="AB28" s="63"/>
      <c r="AC28" s="64" t="str">
        <f ca="1">'Scheda ICT'!AL27</f>
        <v>OK</v>
      </c>
      <c r="AD28" s="65">
        <f t="shared" si="2"/>
        <v>0</v>
      </c>
      <c r="AE28" s="65">
        <f t="shared" si="3"/>
        <v>350000</v>
      </c>
      <c r="AF28" s="65"/>
    </row>
    <row r="29" spans="1:32" s="38" customFormat="1">
      <c r="A29" s="81" t="str">
        <f ca="1">'Scheda ICT'!A28</f>
        <v>k) IOR</v>
      </c>
      <c r="B29" s="52" t="str">
        <f ca="1">'Scheda ICT'!B28</f>
        <v>2020/110</v>
      </c>
      <c r="C29" s="52" t="str">
        <f ca="1">'Scheda ICT'!C28</f>
        <v>Scheda 2</v>
      </c>
      <c r="D29" s="52" t="str">
        <f ca="1">'Scheda ICT'!D28</f>
        <v>Lavori</v>
      </c>
      <c r="E29" s="68" t="str">
        <f ca="1">'Scheda ICT'!E28</f>
        <v>Sostituzione impianti meccanici</v>
      </c>
      <c r="F29" s="69">
        <f ca="1">'Scheda ICT'!L28</f>
        <v>44348</v>
      </c>
      <c r="G29" s="51" t="str">
        <f ca="1">'Scheda ICT'!AG28</f>
        <v>235.000</v>
      </c>
      <c r="H29" s="70">
        <f ca="1">'Scheda ICT'!M28</f>
        <v>0</v>
      </c>
      <c r="I29" s="47" t="str">
        <f ca="1">'Scheda ICT'!N28</f>
        <v>235.000</v>
      </c>
      <c r="J29" s="47">
        <f ca="1">'Scheda ICT'!O28</f>
        <v>0</v>
      </c>
      <c r="K29" s="47">
        <f ca="1">'Scheda ICT'!P28</f>
        <v>0</v>
      </c>
      <c r="L29" s="47">
        <f t="shared" si="0"/>
        <v>0</v>
      </c>
      <c r="M29" s="61"/>
      <c r="N29" s="47"/>
      <c r="O29" s="47"/>
      <c r="P29" s="47">
        <f ca="1">'Scheda ICT'!V28</f>
        <v>0</v>
      </c>
      <c r="Q29" s="47"/>
      <c r="R29" s="47">
        <f ca="1">'Scheda ICT'!X28</f>
        <v>0</v>
      </c>
      <c r="S29" s="47"/>
      <c r="T29" s="47"/>
      <c r="U29" s="47"/>
      <c r="V29" s="47"/>
      <c r="W29" s="47"/>
      <c r="X29" s="47"/>
      <c r="Y29" s="33">
        <f t="shared" si="1"/>
        <v>0</v>
      </c>
      <c r="Z29" s="49"/>
      <c r="AA29" s="79">
        <f ca="1">'Scheda ICT'!AK28</f>
        <v>0</v>
      </c>
      <c r="AB29" s="79"/>
      <c r="AC29" s="80" t="str">
        <f ca="1">'Scheda ICT'!AL28</f>
        <v>OK</v>
      </c>
      <c r="AD29" s="81">
        <f t="shared" si="2"/>
        <v>0</v>
      </c>
      <c r="AE29" s="81">
        <f t="shared" si="3"/>
        <v>235000</v>
      </c>
      <c r="AF29" s="81"/>
    </row>
    <row r="30" spans="1:32" s="38" customFormat="1">
      <c r="A30" s="65" t="str">
        <f ca="1">'Scheda ICT'!A30</f>
        <v>k) IOR</v>
      </c>
      <c r="B30" s="55" t="str">
        <f ca="1">'Scheda ICT'!B30</f>
        <v>2013/22</v>
      </c>
      <c r="C30" s="55" t="str">
        <f ca="1">'Scheda ICT'!C30</f>
        <v>Scheda 3</v>
      </c>
      <c r="D30" s="55" t="str">
        <f ca="1">'Scheda ICT'!D30</f>
        <v>Lavori</v>
      </c>
      <c r="E30" s="56" t="str">
        <f ca="1">'Scheda ICT'!E30</f>
        <v>REALIZZAZIONE TECNOPOLO</v>
      </c>
      <c r="F30" s="57">
        <f ca="1">'Scheda ICT'!L30</f>
        <v>0</v>
      </c>
      <c r="G30" s="58">
        <f ca="1">'Scheda ICT'!AG30</f>
        <v>0</v>
      </c>
      <c r="H30" s="59">
        <f ca="1">'Scheda ICT'!M30</f>
        <v>0</v>
      </c>
      <c r="I30" s="60" t="str">
        <f ca="1">'Scheda ICT'!N30</f>
        <v>1.000.000</v>
      </c>
      <c r="J30" s="60" t="str">
        <f ca="1">'Scheda ICT'!O30</f>
        <v>4.000.000</v>
      </c>
      <c r="K30" s="60">
        <f ca="1">'Scheda ICT'!P30</f>
        <v>0</v>
      </c>
      <c r="L30" s="47">
        <f t="shared" si="0"/>
        <v>0</v>
      </c>
      <c r="M30" s="61"/>
      <c r="N30" s="60"/>
      <c r="O30" s="60"/>
      <c r="P30" s="60">
        <f ca="1">'Scheda ICT'!V30</f>
        <v>0</v>
      </c>
      <c r="Q30" s="60"/>
      <c r="R30" s="60">
        <f ca="1">'Scheda ICT'!X30</f>
        <v>0</v>
      </c>
      <c r="S30" s="60"/>
      <c r="T30" s="60"/>
      <c r="U30" s="60"/>
      <c r="V30" s="60"/>
      <c r="W30" s="60"/>
      <c r="X30" s="60"/>
      <c r="Y30" s="33">
        <f t="shared" si="1"/>
        <v>0</v>
      </c>
      <c r="Z30" s="49"/>
      <c r="AA30" s="63">
        <f ca="1">'Scheda ICT'!AK30</f>
        <v>0</v>
      </c>
      <c r="AB30" s="63"/>
      <c r="AC30" s="64" t="str">
        <f ca="1">'Scheda ICT'!AL30</f>
        <v>NO</v>
      </c>
      <c r="AD30" s="65">
        <f t="shared" si="2"/>
        <v>0</v>
      </c>
      <c r="AE30" s="65">
        <f t="shared" si="3"/>
        <v>0</v>
      </c>
      <c r="AF30" s="65"/>
    </row>
    <row r="31" spans="1:32" s="38" customFormat="1">
      <c r="A31" s="81" t="e">
        <f ca="1">#REF!</f>
        <v>#REF!</v>
      </c>
      <c r="B31" s="52" t="e">
        <f ca="1">#REF!</f>
        <v>#REF!</v>
      </c>
      <c r="C31" s="52" t="e">
        <f ca="1">#REF!</f>
        <v>#REF!</v>
      </c>
      <c r="D31" s="52" t="e">
        <f ca="1">#REF!</f>
        <v>#REF!</v>
      </c>
      <c r="E31" s="68" t="e">
        <f ca="1">#REF!</f>
        <v>#REF!</v>
      </c>
      <c r="F31" s="69" t="e">
        <f ca="1">#REF!</f>
        <v>#REF!</v>
      </c>
      <c r="G31" s="51" t="e">
        <f ca="1">#REF!</f>
        <v>#REF!</v>
      </c>
      <c r="H31" s="70" t="e">
        <f ca="1">#REF!</f>
        <v>#REF!</v>
      </c>
      <c r="I31" s="47" t="e">
        <f ca="1">#REF!</f>
        <v>#REF!</v>
      </c>
      <c r="J31" s="47" t="e">
        <f ca="1">#REF!</f>
        <v>#REF!</v>
      </c>
      <c r="K31" s="47" t="e">
        <f ca="1">#REF!</f>
        <v>#REF!</v>
      </c>
      <c r="L31" s="47" t="e">
        <f t="shared" si="0"/>
        <v>#REF!</v>
      </c>
      <c r="M31" s="61"/>
      <c r="N31" s="47"/>
      <c r="O31" s="47"/>
      <c r="P31" s="47" t="e">
        <f ca="1">#REF!</f>
        <v>#REF!</v>
      </c>
      <c r="Q31" s="47"/>
      <c r="R31" s="47" t="e">
        <f ca="1">#REF!</f>
        <v>#REF!</v>
      </c>
      <c r="S31" s="47"/>
      <c r="T31" s="47"/>
      <c r="U31" s="47"/>
      <c r="V31" s="47"/>
      <c r="W31" s="47"/>
      <c r="X31" s="47"/>
      <c r="Y31" s="33">
        <f t="shared" si="1"/>
        <v>0</v>
      </c>
      <c r="Z31" s="49"/>
      <c r="AA31" s="79" t="e">
        <f ca="1">#REF!</f>
        <v>#REF!</v>
      </c>
      <c r="AB31" s="79"/>
      <c r="AC31" s="80" t="e">
        <f ca="1">#REF!</f>
        <v>#REF!</v>
      </c>
      <c r="AD31" s="81" t="e">
        <f t="shared" si="2"/>
        <v>#REF!</v>
      </c>
      <c r="AE31" s="81" t="e">
        <f t="shared" si="3"/>
        <v>#REF!</v>
      </c>
      <c r="AF31" s="81"/>
    </row>
    <row r="32" spans="1:32" s="38" customFormat="1" ht="25.5">
      <c r="A32" s="65" t="str">
        <f ca="1">'Scheda ICT'!A31</f>
        <v>k) IOR</v>
      </c>
      <c r="B32" s="55" t="str">
        <f ca="1">'Scheda ICT'!B31</f>
        <v>2018/80</v>
      </c>
      <c r="C32" s="55" t="str">
        <f ca="1">'Scheda ICT'!C31</f>
        <v>Scheda 3</v>
      </c>
      <c r="D32" s="55" t="str">
        <f ca="1">'Scheda ICT'!D31</f>
        <v>Lavori</v>
      </c>
      <c r="E32" s="56" t="str">
        <f ca="1">'Scheda ICT'!E31</f>
        <v>Interventi di solo adeguamento prevenzione incendi ospedali</v>
      </c>
      <c r="F32" s="57">
        <f ca="1">'Scheda ICT'!L31</f>
        <v>0</v>
      </c>
      <c r="G32" s="58">
        <f ca="1">'Scheda ICT'!AG31</f>
        <v>0</v>
      </c>
      <c r="H32" s="59">
        <f ca="1">'Scheda ICT'!M31</f>
        <v>0</v>
      </c>
      <c r="I32" s="60">
        <f ca="1">'Scheda ICT'!N31</f>
        <v>0</v>
      </c>
      <c r="J32" s="60" t="str">
        <f ca="1">'Scheda ICT'!O31</f>
        <v>4.000.000</v>
      </c>
      <c r="K32" s="60" t="str">
        <f ca="1">'Scheda ICT'!P31</f>
        <v>5.230.000</v>
      </c>
      <c r="L32" s="47">
        <f t="shared" si="0"/>
        <v>0</v>
      </c>
      <c r="M32" s="61"/>
      <c r="N32" s="60"/>
      <c r="O32" s="60"/>
      <c r="P32" s="60">
        <f ca="1">'Scheda ICT'!V31</f>
        <v>0</v>
      </c>
      <c r="Q32" s="60"/>
      <c r="R32" s="60">
        <f ca="1">'Scheda ICT'!X31</f>
        <v>0</v>
      </c>
      <c r="S32" s="60"/>
      <c r="T32" s="60"/>
      <c r="U32" s="60"/>
      <c r="V32" s="60"/>
      <c r="W32" s="60"/>
      <c r="X32" s="60"/>
      <c r="Y32" s="33">
        <f t="shared" si="1"/>
        <v>0</v>
      </c>
      <c r="Z32" s="49"/>
      <c r="AA32" s="63">
        <f ca="1">'Scheda ICT'!AK31</f>
        <v>0</v>
      </c>
      <c r="AB32" s="63"/>
      <c r="AC32" s="64" t="str">
        <f ca="1">'Scheda ICT'!AL31</f>
        <v>NO</v>
      </c>
      <c r="AD32" s="65">
        <f t="shared" si="2"/>
        <v>0</v>
      </c>
      <c r="AE32" s="65">
        <f t="shared" si="3"/>
        <v>0</v>
      </c>
      <c r="AF32" s="65"/>
    </row>
    <row r="33" spans="1:32" s="38" customFormat="1" ht="25.5">
      <c r="A33" s="81" t="str">
        <f ca="1">'Scheda ICT'!A32</f>
        <v>k) IOR</v>
      </c>
      <c r="B33" s="52" t="str">
        <f ca="1">'Scheda ICT'!B32</f>
        <v>2018/81</v>
      </c>
      <c r="C33" s="52" t="str">
        <f ca="1">'Scheda ICT'!C32</f>
        <v>Scheda 3</v>
      </c>
      <c r="D33" s="52" t="str">
        <f ca="1">'Scheda ICT'!D32</f>
        <v>Lavori</v>
      </c>
      <c r="E33" s="68" t="str">
        <f ca="1">'Scheda ICT'!E32</f>
        <v>Interventi di solo miglioramento sismico ospedali</v>
      </c>
      <c r="F33" s="69">
        <f ca="1">'Scheda ICT'!L32</f>
        <v>0</v>
      </c>
      <c r="G33" s="51">
        <f ca="1">'Scheda ICT'!AG32</f>
        <v>0</v>
      </c>
      <c r="H33" s="70" t="str">
        <f ca="1">'Scheda ICT'!M32</f>
        <v>50.000</v>
      </c>
      <c r="I33" s="47" t="str">
        <f ca="1">'Scheda ICT'!N32</f>
        <v>4.950.000</v>
      </c>
      <c r="J33" s="47" t="str">
        <f ca="1">'Scheda ICT'!O32</f>
        <v>10.100.000</v>
      </c>
      <c r="K33" s="47">
        <f ca="1">'Scheda ICT'!P32</f>
        <v>0</v>
      </c>
      <c r="L33" s="47">
        <f t="shared" si="0"/>
        <v>0</v>
      </c>
      <c r="M33" s="61"/>
      <c r="N33" s="47"/>
      <c r="O33" s="47"/>
      <c r="P33" s="47">
        <f ca="1">'Scheda ICT'!V32</f>
        <v>0</v>
      </c>
      <c r="Q33" s="47"/>
      <c r="R33" s="47">
        <f ca="1">'Scheda ICT'!X32</f>
        <v>0</v>
      </c>
      <c r="S33" s="47"/>
      <c r="T33" s="47"/>
      <c r="U33" s="47"/>
      <c r="V33" s="47"/>
      <c r="W33" s="47"/>
      <c r="X33" s="47"/>
      <c r="Y33" s="33">
        <f t="shared" si="1"/>
        <v>0</v>
      </c>
      <c r="Z33" s="49"/>
      <c r="AA33" s="79">
        <f ca="1">'Scheda ICT'!AK32</f>
        <v>0</v>
      </c>
      <c r="AB33" s="79"/>
      <c r="AC33" s="80" t="str">
        <f ca="1">'Scheda ICT'!AL32</f>
        <v>NO</v>
      </c>
      <c r="AD33" s="81">
        <f t="shared" si="2"/>
        <v>0</v>
      </c>
      <c r="AE33" s="81">
        <f t="shared" si="3"/>
        <v>0</v>
      </c>
      <c r="AF33" s="81"/>
    </row>
    <row r="34" spans="1:32" s="38" customFormat="1" ht="25.5">
      <c r="A34" s="65" t="str">
        <f ca="1">'Scheda ICT'!A33</f>
        <v>k) IOR</v>
      </c>
      <c r="B34" s="55" t="str">
        <f ca="1">'Scheda ICT'!B33</f>
        <v>2018/82</v>
      </c>
      <c r="C34" s="55" t="str">
        <f ca="1">'Scheda ICT'!C33</f>
        <v>Scheda 3</v>
      </c>
      <c r="D34" s="55" t="str">
        <f ca="1">'Scheda ICT'!D33</f>
        <v>Lavori</v>
      </c>
      <c r="E34" s="56" t="str">
        <f ca="1">'Scheda ICT'!E33</f>
        <v>Interventi di solo efficientamento energetico ospedali</v>
      </c>
      <c r="F34" s="57">
        <f ca="1">'Scheda ICT'!L33</f>
        <v>0</v>
      </c>
      <c r="G34" s="58">
        <f ca="1">'Scheda ICT'!AG33</f>
        <v>0</v>
      </c>
      <c r="H34" s="59">
        <f ca="1">'Scheda ICT'!M33</f>
        <v>0</v>
      </c>
      <c r="I34" s="60" t="str">
        <f ca="1">'Scheda ICT'!N33</f>
        <v>2.650.000</v>
      </c>
      <c r="J34" s="60">
        <f ca="1">'Scheda ICT'!O33</f>
        <v>0</v>
      </c>
      <c r="K34" s="60">
        <f ca="1">'Scheda ICT'!P33</f>
        <v>0</v>
      </c>
      <c r="L34" s="47">
        <f t="shared" ref="L34:L65" si="4">SUM(H34:J34)</f>
        <v>0</v>
      </c>
      <c r="M34" s="61"/>
      <c r="N34" s="60"/>
      <c r="O34" s="60"/>
      <c r="P34" s="60">
        <f ca="1">'Scheda ICT'!V33</f>
        <v>0</v>
      </c>
      <c r="Q34" s="60"/>
      <c r="R34" s="60">
        <f ca="1">'Scheda ICT'!X33</f>
        <v>0</v>
      </c>
      <c r="S34" s="60"/>
      <c r="T34" s="60"/>
      <c r="U34" s="60"/>
      <c r="V34" s="60"/>
      <c r="W34" s="60"/>
      <c r="X34" s="60"/>
      <c r="Y34" s="33">
        <f t="shared" ref="Y34:Y65" si="5">SUM(N34:O34,Q34,S34:X34)</f>
        <v>0</v>
      </c>
      <c r="Z34" s="49"/>
      <c r="AA34" s="63">
        <f ca="1">'Scheda ICT'!AK33</f>
        <v>0</v>
      </c>
      <c r="AB34" s="63"/>
      <c r="AC34" s="64" t="str">
        <f ca="1">'Scheda ICT'!AL33</f>
        <v>NO</v>
      </c>
      <c r="AD34" s="65">
        <f t="shared" ref="AD34:AD65" si="6">Y34-L34</f>
        <v>0</v>
      </c>
      <c r="AE34" s="65">
        <f t="shared" ref="AE34:AE65" si="7">G34-M34-Y34-Z34</f>
        <v>0</v>
      </c>
      <c r="AF34" s="65"/>
    </row>
    <row r="35" spans="1:32" s="38" customFormat="1" ht="25.5">
      <c r="A35" s="81" t="str">
        <f ca="1">'Scheda ICT'!A34</f>
        <v>k) IOR</v>
      </c>
      <c r="B35" s="52" t="str">
        <f ca="1">'Scheda ICT'!B34</f>
        <v>2020/111</v>
      </c>
      <c r="C35" s="52" t="str">
        <f ca="1">'Scheda ICT'!C34</f>
        <v>Scheda 3</v>
      </c>
      <c r="D35" s="52" t="str">
        <f ca="1">'Scheda ICT'!D34</f>
        <v>Lavori</v>
      </c>
      <c r="E35" s="68" t="str">
        <f ca="1">'Scheda ICT'!E34</f>
        <v>Miglioramento sismico Monoblocco ospedaliero</v>
      </c>
      <c r="F35" s="69">
        <f ca="1">'Scheda ICT'!L34</f>
        <v>0</v>
      </c>
      <c r="G35" s="51">
        <f ca="1">'Scheda ICT'!AG34</f>
        <v>0</v>
      </c>
      <c r="H35" s="70">
        <f ca="1">'Scheda ICT'!M34</f>
        <v>0</v>
      </c>
      <c r="I35" s="47" t="str">
        <f ca="1">'Scheda ICT'!N34</f>
        <v>8.000.000</v>
      </c>
      <c r="J35" s="47" t="str">
        <f ca="1">'Scheda ICT'!O34</f>
        <v>10.000.000</v>
      </c>
      <c r="K35" s="47" t="str">
        <f ca="1">'Scheda ICT'!P34</f>
        <v>2.000.000</v>
      </c>
      <c r="L35" s="47">
        <f t="shared" si="4"/>
        <v>0</v>
      </c>
      <c r="M35" s="61"/>
      <c r="N35" s="47"/>
      <c r="O35" s="47"/>
      <c r="P35" s="47">
        <f ca="1">'Scheda ICT'!V34</f>
        <v>0</v>
      </c>
      <c r="Q35" s="47"/>
      <c r="R35" s="47">
        <f ca="1">'Scheda ICT'!X34</f>
        <v>0</v>
      </c>
      <c r="S35" s="47"/>
      <c r="T35" s="47"/>
      <c r="U35" s="47"/>
      <c r="V35" s="47"/>
      <c r="W35" s="47"/>
      <c r="X35" s="47"/>
      <c r="Y35" s="33">
        <f t="shared" si="5"/>
        <v>0</v>
      </c>
      <c r="Z35" s="49"/>
      <c r="AA35" s="79" t="str">
        <f ca="1">'Scheda ICT'!AK34</f>
        <v>DGR 2356 DEL 22.11.2019</v>
      </c>
      <c r="AB35" s="79"/>
      <c r="AC35" s="80" t="str">
        <f ca="1">'Scheda ICT'!AL34</f>
        <v>NO</v>
      </c>
      <c r="AD35" s="81">
        <f t="shared" si="6"/>
        <v>0</v>
      </c>
      <c r="AE35" s="81">
        <f t="shared" si="7"/>
        <v>0</v>
      </c>
      <c r="AF35" s="81"/>
    </row>
    <row r="36" spans="1:32" s="38" customFormat="1" ht="38.25">
      <c r="A36" s="65" t="str">
        <f ca="1">'Scheda ICT'!A35</f>
        <v>k) IOR</v>
      </c>
      <c r="B36" s="55" t="str">
        <f ca="1">'Scheda ICT'!B35</f>
        <v>2020/119</v>
      </c>
      <c r="C36" s="55" t="str">
        <f ca="1">'Scheda ICT'!C35</f>
        <v>Scheda 3</v>
      </c>
      <c r="D36" s="55" t="str">
        <f ca="1">'Scheda ICT'!D35</f>
        <v>Lavori</v>
      </c>
      <c r="E36" s="56" t="str">
        <f ca="1">'Scheda ICT'!E35</f>
        <v>SOSTITUZIONE DEI SERRAMENTI ESTERNI ED APPLICAZIONE DI CAPPOTTI ISOLANTI ALLE FACCIATE</v>
      </c>
      <c r="F36" s="57">
        <f ca="1">'Scheda ICT'!L35</f>
        <v>0</v>
      </c>
      <c r="G36" s="58">
        <f ca="1">'Scheda ICT'!AG35</f>
        <v>0</v>
      </c>
      <c r="H36" s="59">
        <f ca="1">'Scheda ICT'!M35</f>
        <v>0</v>
      </c>
      <c r="I36" s="60">
        <f ca="1">'Scheda ICT'!N35</f>
        <v>0</v>
      </c>
      <c r="J36" s="60" t="str">
        <f ca="1">'Scheda ICT'!O35</f>
        <v>1.200.000</v>
      </c>
      <c r="K36" s="60">
        <f ca="1">'Scheda ICT'!P35</f>
        <v>0</v>
      </c>
      <c r="L36" s="47">
        <f t="shared" si="4"/>
        <v>0</v>
      </c>
      <c r="M36" s="61"/>
      <c r="N36" s="60"/>
      <c r="O36" s="60"/>
      <c r="P36" s="60">
        <f ca="1">'Scheda ICT'!V35</f>
        <v>0</v>
      </c>
      <c r="Q36" s="60"/>
      <c r="R36" s="60">
        <f ca="1">'Scheda ICT'!X35</f>
        <v>0</v>
      </c>
      <c r="S36" s="60"/>
      <c r="T36" s="60"/>
      <c r="U36" s="60"/>
      <c r="V36" s="60"/>
      <c r="W36" s="60"/>
      <c r="X36" s="60"/>
      <c r="Y36" s="33">
        <f t="shared" si="5"/>
        <v>0</v>
      </c>
      <c r="Z36" s="49"/>
      <c r="AA36" s="63" t="str">
        <f ca="1">'Scheda ICT'!AK35</f>
        <v>Legge di Bilancio 2020 Art. 7</v>
      </c>
      <c r="AB36" s="63"/>
      <c r="AC36" s="64" t="str">
        <f ca="1">'Scheda ICT'!AL35</f>
        <v>NO</v>
      </c>
      <c r="AD36" s="65">
        <f t="shared" si="6"/>
        <v>0</v>
      </c>
      <c r="AE36" s="65">
        <f t="shared" si="7"/>
        <v>0</v>
      </c>
      <c r="AF36" s="65"/>
    </row>
    <row r="37" spans="1:32" s="38" customFormat="1" ht="25.5">
      <c r="A37" s="81" t="str">
        <f ca="1">'Scheda ICT'!A36</f>
        <v>k) IOR</v>
      </c>
      <c r="B37" s="52" t="str">
        <f ca="1">'Scheda ICT'!B36</f>
        <v>2020/120</v>
      </c>
      <c r="C37" s="52" t="str">
        <f ca="1">'Scheda ICT'!C36</f>
        <v>Scheda 3</v>
      </c>
      <c r="D37" s="52" t="str">
        <f ca="1">'Scheda ICT'!D36</f>
        <v>Lavori</v>
      </c>
      <c r="E37" s="68" t="str">
        <f ca="1">'Scheda ICT'!E36</f>
        <v>RISTRUTTURAZIONE DELLA VILLETTA EX CENTRO ELABORAZIONE DATI</v>
      </c>
      <c r="F37" s="69">
        <f ca="1">'Scheda ICT'!L36</f>
        <v>0</v>
      </c>
      <c r="G37" s="51">
        <f ca="1">'Scheda ICT'!AG36</f>
        <v>0</v>
      </c>
      <c r="H37" s="70">
        <f ca="1">'Scheda ICT'!M36</f>
        <v>0</v>
      </c>
      <c r="I37" s="47">
        <f ca="1">'Scheda ICT'!N36</f>
        <v>0</v>
      </c>
      <c r="J37" s="47" t="str">
        <f ca="1">'Scheda ICT'!O36</f>
        <v>1.000.000</v>
      </c>
      <c r="K37" s="47">
        <f ca="1">'Scheda ICT'!P36</f>
        <v>0</v>
      </c>
      <c r="L37" s="47">
        <f t="shared" si="4"/>
        <v>0</v>
      </c>
      <c r="M37" s="61"/>
      <c r="N37" s="47"/>
      <c r="O37" s="47"/>
      <c r="P37" s="47">
        <f ca="1">'Scheda ICT'!V36</f>
        <v>0</v>
      </c>
      <c r="Q37" s="47"/>
      <c r="R37" s="47">
        <f ca="1">'Scheda ICT'!X36</f>
        <v>0</v>
      </c>
      <c r="S37" s="47"/>
      <c r="T37" s="47"/>
      <c r="U37" s="47"/>
      <c r="V37" s="47"/>
      <c r="W37" s="47"/>
      <c r="X37" s="47"/>
      <c r="Y37" s="33">
        <f t="shared" si="5"/>
        <v>0</v>
      </c>
      <c r="Z37" s="49"/>
      <c r="AA37" s="79">
        <f ca="1">'Scheda ICT'!AK36</f>
        <v>0</v>
      </c>
      <c r="AB37" s="79"/>
      <c r="AC37" s="80" t="str">
        <f ca="1">'Scheda ICT'!AL36</f>
        <v>NO</v>
      </c>
      <c r="AD37" s="81">
        <f t="shared" si="6"/>
        <v>0</v>
      </c>
      <c r="AE37" s="81">
        <f t="shared" si="7"/>
        <v>0</v>
      </c>
      <c r="AF37" s="81"/>
    </row>
    <row r="38" spans="1:32" s="38" customFormat="1" ht="25.5">
      <c r="A38" s="65" t="str">
        <f ca="1">'Scheda ICT'!A37</f>
        <v>k) IOR</v>
      </c>
      <c r="B38" s="55" t="str">
        <f ca="1">'Scheda ICT'!B37</f>
        <v>2020/121</v>
      </c>
      <c r="C38" s="55" t="str">
        <f ca="1">'Scheda ICT'!C37</f>
        <v>Scheda 3</v>
      </c>
      <c r="D38" s="55" t="str">
        <f ca="1">'Scheda ICT'!D37</f>
        <v>Lavori</v>
      </c>
      <c r="E38" s="56" t="str">
        <f ca="1">'Scheda ICT'!E37</f>
        <v>RISTRUTTURAZIONE DELLA VILLETTA STUDI PRECLINICI</v>
      </c>
      <c r="F38" s="57">
        <f ca="1">'Scheda ICT'!L37</f>
        <v>0</v>
      </c>
      <c r="G38" s="58">
        <f ca="1">'Scheda ICT'!AG37</f>
        <v>0</v>
      </c>
      <c r="H38" s="59">
        <f ca="1">'Scheda ICT'!M37</f>
        <v>0</v>
      </c>
      <c r="I38" s="60">
        <f ca="1">'Scheda ICT'!N37</f>
        <v>0</v>
      </c>
      <c r="J38" s="60" t="str">
        <f ca="1">'Scheda ICT'!O37</f>
        <v>1.340.000</v>
      </c>
      <c r="K38" s="60">
        <f ca="1">'Scheda ICT'!P37</f>
        <v>0</v>
      </c>
      <c r="L38" s="47">
        <f t="shared" si="4"/>
        <v>0</v>
      </c>
      <c r="M38" s="61"/>
      <c r="N38" s="60"/>
      <c r="O38" s="60"/>
      <c r="P38" s="60">
        <f ca="1">'Scheda ICT'!V37</f>
        <v>0</v>
      </c>
      <c r="Q38" s="60"/>
      <c r="R38" s="60">
        <f ca="1">'Scheda ICT'!X37</f>
        <v>0</v>
      </c>
      <c r="S38" s="60"/>
      <c r="T38" s="60"/>
      <c r="U38" s="60"/>
      <c r="V38" s="60"/>
      <c r="W38" s="60"/>
      <c r="X38" s="60"/>
      <c r="Y38" s="33">
        <f t="shared" si="5"/>
        <v>0</v>
      </c>
      <c r="Z38" s="49"/>
      <c r="AA38" s="63">
        <f ca="1">'Scheda ICT'!AK37</f>
        <v>0</v>
      </c>
      <c r="AB38" s="63"/>
      <c r="AC38" s="64" t="str">
        <f ca="1">'Scheda ICT'!AL37</f>
        <v>NO</v>
      </c>
      <c r="AD38" s="65">
        <f t="shared" si="6"/>
        <v>0</v>
      </c>
      <c r="AE38" s="65">
        <f t="shared" si="7"/>
        <v>0</v>
      </c>
      <c r="AF38" s="65"/>
    </row>
    <row r="39" spans="1:32" s="38" customFormat="1" ht="51">
      <c r="A39" s="81" t="str">
        <f ca="1">'Scheda ICT'!A38</f>
        <v>k) IOR</v>
      </c>
      <c r="B39" s="52" t="str">
        <f ca="1">'Scheda ICT'!B38</f>
        <v>2020/123</v>
      </c>
      <c r="C39" s="52" t="str">
        <f ca="1">'Scheda ICT'!C38</f>
        <v>Scheda 3</v>
      </c>
      <c r="D39" s="52" t="str">
        <f ca="1">'Scheda ICT'!D38</f>
        <v>Lavori</v>
      </c>
      <c r="E39" s="68" t="str">
        <f ca="1">'Scheda ICT'!E38</f>
        <v>PROGETTO DI TRASFORMAZIONE DELL’ARCHIVIO DEL CENTRO TUMORI IN LABORATORIO NGS – CENTRO DI RICERCA – PIANO TERRA</v>
      </c>
      <c r="F39" s="69">
        <f ca="1">'Scheda ICT'!L38</f>
        <v>0</v>
      </c>
      <c r="G39" s="51">
        <f ca="1">'Scheda ICT'!AG38</f>
        <v>0</v>
      </c>
      <c r="H39" s="70">
        <f ca="1">'Scheda ICT'!M38</f>
        <v>0</v>
      </c>
      <c r="I39" s="47" t="str">
        <f ca="1">'Scheda ICT'!N38</f>
        <v>390.000</v>
      </c>
      <c r="J39" s="47">
        <f ca="1">'Scheda ICT'!O38</f>
        <v>0</v>
      </c>
      <c r="K39" s="47">
        <f ca="1">'Scheda ICT'!P38</f>
        <v>0</v>
      </c>
      <c r="L39" s="47">
        <f t="shared" si="4"/>
        <v>0</v>
      </c>
      <c r="M39" s="61"/>
      <c r="N39" s="47"/>
      <c r="O39" s="47"/>
      <c r="P39" s="47">
        <f ca="1">'Scheda ICT'!V38</f>
        <v>0</v>
      </c>
      <c r="Q39" s="47"/>
      <c r="R39" s="47">
        <f ca="1">'Scheda ICT'!X38</f>
        <v>0</v>
      </c>
      <c r="S39" s="47"/>
      <c r="T39" s="47"/>
      <c r="U39" s="47"/>
      <c r="V39" s="47"/>
      <c r="W39" s="47"/>
      <c r="X39" s="47"/>
      <c r="Y39" s="33">
        <f t="shared" si="5"/>
        <v>0</v>
      </c>
      <c r="Z39" s="49"/>
      <c r="AA39" s="79">
        <f ca="1">'Scheda ICT'!AK38</f>
        <v>0</v>
      </c>
      <c r="AB39" s="79"/>
      <c r="AC39" s="80" t="str">
        <f ca="1">'Scheda ICT'!AL38</f>
        <v>NO</v>
      </c>
      <c r="AD39" s="81">
        <f t="shared" si="6"/>
        <v>0</v>
      </c>
      <c r="AE39" s="81">
        <f t="shared" si="7"/>
        <v>0</v>
      </c>
      <c r="AF39" s="81"/>
    </row>
    <row r="40" spans="1:32" s="38" customFormat="1" ht="38.25">
      <c r="A40" s="65" t="str">
        <f ca="1">'Scheda ICT'!A39</f>
        <v>k) IOR</v>
      </c>
      <c r="B40" s="55" t="str">
        <f ca="1">'Scheda ICT'!B39</f>
        <v>2019/85</v>
      </c>
      <c r="C40" s="55" t="str">
        <f ca="1">'Scheda ICT'!C39</f>
        <v>Scheda 1</v>
      </c>
      <c r="D40" s="55" t="str">
        <f ca="1">'Scheda ICT'!D39</f>
        <v>Tecnologie_biomediche</v>
      </c>
      <c r="E40" s="56" t="str">
        <f ca="1">'Scheda ICT'!E39</f>
        <v>RINNOVO PARCO APPARECCHIATURE BIOMEDICALI</v>
      </c>
      <c r="F40" s="57">
        <f ca="1">'Scheda ICT'!L39</f>
        <v>0</v>
      </c>
      <c r="G40" s="58" t="str">
        <f ca="1">'Scheda ICT'!AG39</f>
        <v>307.329</v>
      </c>
      <c r="H40" s="59" t="str">
        <f ca="1">'Scheda ICT'!M39</f>
        <v>207.329</v>
      </c>
      <c r="I40" s="60" t="str">
        <f ca="1">'Scheda ICT'!N39</f>
        <v>100.000</v>
      </c>
      <c r="J40" s="60">
        <f ca="1">'Scheda ICT'!O39</f>
        <v>0</v>
      </c>
      <c r="K40" s="60">
        <f ca="1">'Scheda ICT'!P39</f>
        <v>0</v>
      </c>
      <c r="L40" s="47">
        <f t="shared" si="4"/>
        <v>0</v>
      </c>
      <c r="M40" s="61"/>
      <c r="N40" s="60"/>
      <c r="O40" s="60"/>
      <c r="P40" s="60" t="str">
        <f ca="1">'Scheda ICT'!V39</f>
        <v xml:space="preserve"> Mutuo 2015 DGR 1138/2015 </v>
      </c>
      <c r="Q40" s="60"/>
      <c r="R40" s="60">
        <f ca="1">'Scheda ICT'!X39</f>
        <v>0</v>
      </c>
      <c r="S40" s="60"/>
      <c r="T40" s="60"/>
      <c r="U40" s="60"/>
      <c r="V40" s="60"/>
      <c r="W40" s="60"/>
      <c r="X40" s="60"/>
      <c r="Y40" s="33">
        <f t="shared" si="5"/>
        <v>0</v>
      </c>
      <c r="Z40" s="49"/>
      <c r="AA40" s="63" t="str">
        <f ca="1">'Scheda ICT'!AK39</f>
        <v>18.000 Fondo Innovazione e Miglioramento FMIGL + 197.000 Entrate Proprie</v>
      </c>
      <c r="AB40" s="63"/>
      <c r="AC40" s="64" t="str">
        <f ca="1">'Scheda ICT'!AL39</f>
        <v>OK</v>
      </c>
      <c r="AD40" s="65">
        <f t="shared" si="6"/>
        <v>0</v>
      </c>
      <c r="AE40" s="65">
        <f t="shared" si="7"/>
        <v>307329</v>
      </c>
      <c r="AF40" s="65"/>
    </row>
    <row r="41" spans="1:32" s="38" customFormat="1" ht="25.5">
      <c r="A41" s="81" t="str">
        <f ca="1">'Scheda ICT'!A40</f>
        <v>k) IOR</v>
      </c>
      <c r="B41" s="52" t="str">
        <f ca="1">'Scheda ICT'!B40</f>
        <v>2013/36</v>
      </c>
      <c r="C41" s="52" t="str">
        <f ca="1">'Scheda ICT'!C40</f>
        <v>Scheda 1</v>
      </c>
      <c r="D41" s="52" t="str">
        <f ca="1">'Scheda ICT'!D40</f>
        <v>Tecnologie_biomediche</v>
      </c>
      <c r="E41" s="68" t="str">
        <f ca="1">'Scheda ICT'!E40</f>
        <v>ACQUISTO APPARECCHIATURE BIOMEDICHE</v>
      </c>
      <c r="F41" s="69">
        <f ca="1">'Scheda ICT'!L40</f>
        <v>43565</v>
      </c>
      <c r="G41" s="51" t="str">
        <f ca="1">'Scheda ICT'!AG40</f>
        <v>1.150.000</v>
      </c>
      <c r="H41" s="70" t="str">
        <f ca="1">'Scheda ICT'!M40</f>
        <v>689.736</v>
      </c>
      <c r="I41" s="47">
        <f ca="1">'Scheda ICT'!N40</f>
        <v>0</v>
      </c>
      <c r="J41" s="47">
        <f ca="1">'Scheda ICT'!O40</f>
        <v>0</v>
      </c>
      <c r="K41" s="47">
        <f ca="1">'Scheda ICT'!P40</f>
        <v>0</v>
      </c>
      <c r="L41" s="47">
        <f t="shared" si="4"/>
        <v>0</v>
      </c>
      <c r="M41" s="61"/>
      <c r="N41" s="47"/>
      <c r="O41" s="47"/>
      <c r="P41" s="47">
        <f ca="1">'Scheda ICT'!V40</f>
        <v>0</v>
      </c>
      <c r="Q41" s="47"/>
      <c r="R41" s="47">
        <f ca="1">'Scheda ICT'!X40</f>
        <v>0</v>
      </c>
      <c r="S41" s="47"/>
      <c r="T41" s="47"/>
      <c r="U41" s="47"/>
      <c r="V41" s="47"/>
      <c r="W41" s="47"/>
      <c r="X41" s="47"/>
      <c r="Y41" s="33">
        <f t="shared" si="5"/>
        <v>0</v>
      </c>
      <c r="Z41" s="49"/>
      <c r="AA41" s="79">
        <f ca="1">'Scheda ICT'!AK40</f>
        <v>0</v>
      </c>
      <c r="AB41" s="79"/>
      <c r="AC41" s="80" t="str">
        <f ca="1">'Scheda ICT'!AL40</f>
        <v>OK</v>
      </c>
      <c r="AD41" s="81">
        <f t="shared" si="6"/>
        <v>0</v>
      </c>
      <c r="AE41" s="81">
        <f t="shared" si="7"/>
        <v>1150000</v>
      </c>
      <c r="AF41" s="81"/>
    </row>
    <row r="42" spans="1:32" s="38" customFormat="1" ht="51">
      <c r="A42" s="65" t="str">
        <f ca="1">'Scheda ICT'!A41</f>
        <v>k) IOR</v>
      </c>
      <c r="B42" s="55" t="str">
        <f ca="1">'Scheda ICT'!B41</f>
        <v>2016/72</v>
      </c>
      <c r="C42" s="55" t="str">
        <f ca="1">'Scheda ICT'!C41</f>
        <v>Scheda 1</v>
      </c>
      <c r="D42" s="55" t="str">
        <f ca="1">'Scheda ICT'!D41</f>
        <v>Tecnologie_biomediche</v>
      </c>
      <c r="E42" s="56" t="str">
        <f ca="1">'Scheda ICT'!E41</f>
        <v>REALIZZAZIONE DI UN SISTEMA INTEGRATO ED ALTAMENTE INNOVATIVO DI TRACCIABILITA' E STOCCAGGIO DEI CAMPIONI BIOLOGICI E DEI DATI</v>
      </c>
      <c r="F42" s="57">
        <f ca="1">'Scheda ICT'!L41</f>
        <v>0</v>
      </c>
      <c r="G42" s="58" t="str">
        <f ca="1">'Scheda ICT'!AG41</f>
        <v>344.894</v>
      </c>
      <c r="H42" s="59" t="str">
        <f ca="1">'Scheda ICT'!M41</f>
        <v>165.053</v>
      </c>
      <c r="I42" s="60">
        <f ca="1">'Scheda ICT'!N41</f>
        <v>0</v>
      </c>
      <c r="J42" s="60">
        <f ca="1">'Scheda ICT'!O41</f>
        <v>0</v>
      </c>
      <c r="K42" s="60">
        <f ca="1">'Scheda ICT'!P41</f>
        <v>0</v>
      </c>
      <c r="L42" s="47">
        <f t="shared" si="4"/>
        <v>0</v>
      </c>
      <c r="M42" s="61"/>
      <c r="N42" s="60"/>
      <c r="O42" s="60"/>
      <c r="P42" s="60">
        <f ca="1">'Scheda ICT'!V41</f>
        <v>0</v>
      </c>
      <c r="Q42" s="60"/>
      <c r="R42" s="60">
        <f ca="1">'Scheda ICT'!X41</f>
        <v>0</v>
      </c>
      <c r="S42" s="60"/>
      <c r="T42" s="60"/>
      <c r="U42" s="60"/>
      <c r="V42" s="60"/>
      <c r="W42" s="60"/>
      <c r="X42" s="60"/>
      <c r="Y42" s="33">
        <f t="shared" si="5"/>
        <v>0</v>
      </c>
      <c r="Z42" s="49"/>
      <c r="AA42" s="63" t="str">
        <f ca="1">'Scheda ICT'!AK41</f>
        <v>Convenzione per progetti in conto capitale 2015 del Ministero della Salute</v>
      </c>
      <c r="AB42" s="63"/>
      <c r="AC42" s="64" t="str">
        <f ca="1">'Scheda ICT'!AL41</f>
        <v>OK</v>
      </c>
      <c r="AD42" s="65">
        <f t="shared" si="6"/>
        <v>0</v>
      </c>
      <c r="AE42" s="65">
        <f t="shared" si="7"/>
        <v>344894</v>
      </c>
      <c r="AF42" s="65"/>
    </row>
    <row r="43" spans="1:32" s="38" customFormat="1" ht="38.25">
      <c r="A43" s="81" t="str">
        <f ca="1">'Scheda ICT'!A42</f>
        <v>k) IOR</v>
      </c>
      <c r="B43" s="52" t="str">
        <f ca="1">'Scheda ICT'!B42</f>
        <v>2018/77</v>
      </c>
      <c r="C43" s="52" t="str">
        <f ca="1">'Scheda ICT'!C42</f>
        <v>Scheda 1</v>
      </c>
      <c r="D43" s="52" t="str">
        <f ca="1">'Scheda ICT'!D42</f>
        <v>Tecnologie_biomediche</v>
      </c>
      <c r="E43" s="68" t="str">
        <f ca="1">'Scheda ICT'!E42</f>
        <v>HIGH THROUGHPUT TECHNOLOGY PLATFORM</v>
      </c>
      <c r="F43" s="69">
        <f ca="1">'Scheda ICT'!L42</f>
        <v>0</v>
      </c>
      <c r="G43" s="51" t="str">
        <f ca="1">'Scheda ICT'!AG42</f>
        <v>198.600</v>
      </c>
      <c r="H43" s="70" t="str">
        <f ca="1">'Scheda ICT'!M42</f>
        <v>26.336</v>
      </c>
      <c r="I43" s="47">
        <f ca="1">'Scheda ICT'!N42</f>
        <v>0</v>
      </c>
      <c r="J43" s="47">
        <f ca="1">'Scheda ICT'!O42</f>
        <v>0</v>
      </c>
      <c r="K43" s="47">
        <f ca="1">'Scheda ICT'!P42</f>
        <v>0</v>
      </c>
      <c r="L43" s="47">
        <f t="shared" si="4"/>
        <v>0</v>
      </c>
      <c r="M43" s="61"/>
      <c r="N43" s="47"/>
      <c r="O43" s="47"/>
      <c r="P43" s="47">
        <f ca="1">'Scheda ICT'!V42</f>
        <v>0</v>
      </c>
      <c r="Q43" s="47"/>
      <c r="R43" s="47">
        <f ca="1">'Scheda ICT'!X42</f>
        <v>0</v>
      </c>
      <c r="S43" s="47"/>
      <c r="T43" s="47"/>
      <c r="U43" s="47"/>
      <c r="V43" s="47"/>
      <c r="W43" s="47"/>
      <c r="X43" s="47"/>
      <c r="Y43" s="33">
        <f t="shared" si="5"/>
        <v>0</v>
      </c>
      <c r="Z43" s="49"/>
      <c r="AA43" s="79" t="str">
        <f ca="1">'Scheda ICT'!AK42</f>
        <v>Convenzione per progetti in conto capitale 2016 del Ministero della Salute  </v>
      </c>
      <c r="AB43" s="79"/>
      <c r="AC43" s="80" t="str">
        <f ca="1">'Scheda ICT'!AL42</f>
        <v>OK</v>
      </c>
      <c r="AD43" s="81">
        <f t="shared" si="6"/>
        <v>0</v>
      </c>
      <c r="AE43" s="81">
        <f t="shared" si="7"/>
        <v>198600</v>
      </c>
      <c r="AF43" s="81"/>
    </row>
    <row r="44" spans="1:32" s="38" customFormat="1">
      <c r="A44" s="65" t="e">
        <f ca="1">#REF!</f>
        <v>#REF!</v>
      </c>
      <c r="B44" s="55" t="e">
        <f ca="1">#REF!</f>
        <v>#REF!</v>
      </c>
      <c r="C44" s="55" t="e">
        <f ca="1">#REF!</f>
        <v>#REF!</v>
      </c>
      <c r="D44" s="55" t="e">
        <f ca="1">#REF!</f>
        <v>#REF!</v>
      </c>
      <c r="E44" s="56" t="e">
        <f ca="1">#REF!</f>
        <v>#REF!</v>
      </c>
      <c r="F44" s="57" t="e">
        <f ca="1">#REF!</f>
        <v>#REF!</v>
      </c>
      <c r="G44" s="58" t="e">
        <f ca="1">#REF!</f>
        <v>#REF!</v>
      </c>
      <c r="H44" s="59" t="e">
        <f ca="1">#REF!</f>
        <v>#REF!</v>
      </c>
      <c r="I44" s="60" t="e">
        <f ca="1">#REF!</f>
        <v>#REF!</v>
      </c>
      <c r="J44" s="60" t="e">
        <f ca="1">#REF!</f>
        <v>#REF!</v>
      </c>
      <c r="K44" s="60" t="e">
        <f ca="1">#REF!</f>
        <v>#REF!</v>
      </c>
      <c r="L44" s="47" t="e">
        <f t="shared" si="4"/>
        <v>#REF!</v>
      </c>
      <c r="M44" s="61"/>
      <c r="N44" s="60"/>
      <c r="O44" s="60"/>
      <c r="P44" s="60" t="e">
        <f ca="1">#REF!</f>
        <v>#REF!</v>
      </c>
      <c r="Q44" s="60"/>
      <c r="R44" s="60" t="e">
        <f ca="1">#REF!</f>
        <v>#REF!</v>
      </c>
      <c r="S44" s="60"/>
      <c r="T44" s="60"/>
      <c r="U44" s="60"/>
      <c r="V44" s="60"/>
      <c r="W44" s="60"/>
      <c r="X44" s="60"/>
      <c r="Y44" s="33">
        <f t="shared" si="5"/>
        <v>0</v>
      </c>
      <c r="Z44" s="49"/>
      <c r="AA44" s="63" t="e">
        <f ca="1">#REF!</f>
        <v>#REF!</v>
      </c>
      <c r="AB44" s="63"/>
      <c r="AC44" s="64" t="e">
        <f ca="1">#REF!</f>
        <v>#REF!</v>
      </c>
      <c r="AD44" s="65" t="e">
        <f t="shared" si="6"/>
        <v>#REF!</v>
      </c>
      <c r="AE44" s="65" t="e">
        <f t="shared" si="7"/>
        <v>#REF!</v>
      </c>
      <c r="AF44" s="65"/>
    </row>
    <row r="45" spans="1:32" s="38" customFormat="1" ht="25.5">
      <c r="A45" s="81" t="str">
        <f ca="1">'Scheda ICT'!A43</f>
        <v>k) IOR</v>
      </c>
      <c r="B45" s="52" t="str">
        <f ca="1">'Scheda ICT'!B43</f>
        <v>2019/88</v>
      </c>
      <c r="C45" s="52" t="str">
        <f ca="1">'Scheda ICT'!C43</f>
        <v>Scheda 1</v>
      </c>
      <c r="D45" s="52" t="str">
        <f ca="1">'Scheda ICT'!D43</f>
        <v>Tecnologie_biomediche</v>
      </c>
      <c r="E45" s="68" t="str">
        <f ca="1">'Scheda ICT'!E43</f>
        <v>AMPLIFICATORE DI BRILLANZA</v>
      </c>
      <c r="F45" s="69">
        <f ca="1">'Scheda ICT'!L43</f>
        <v>0</v>
      </c>
      <c r="G45" s="51" t="str">
        <f ca="1">'Scheda ICT'!AG43</f>
        <v>140.000</v>
      </c>
      <c r="H45" s="70" t="str">
        <f ca="1">'Scheda ICT'!M43</f>
        <v>134.000</v>
      </c>
      <c r="I45" s="47">
        <f ca="1">'Scheda ICT'!N43</f>
        <v>0</v>
      </c>
      <c r="J45" s="47">
        <f ca="1">'Scheda ICT'!O43</f>
        <v>0</v>
      </c>
      <c r="K45" s="47">
        <f ca="1">'Scheda ICT'!P43</f>
        <v>0</v>
      </c>
      <c r="L45" s="47">
        <f t="shared" si="4"/>
        <v>0</v>
      </c>
      <c r="M45" s="61"/>
      <c r="N45" s="47"/>
      <c r="O45" s="47"/>
      <c r="P45" s="47" t="str">
        <f ca="1">'Scheda ICT'!V43</f>
        <v>Mutuo 2015 DGR 1138/2015</v>
      </c>
      <c r="Q45" s="47"/>
      <c r="R45" s="47">
        <f ca="1">'Scheda ICT'!X43</f>
        <v>0</v>
      </c>
      <c r="S45" s="47"/>
      <c r="T45" s="47"/>
      <c r="U45" s="47"/>
      <c r="V45" s="47"/>
      <c r="W45" s="47"/>
      <c r="X45" s="47"/>
      <c r="Y45" s="33">
        <f t="shared" si="5"/>
        <v>0</v>
      </c>
      <c r="Z45" s="49"/>
      <c r="AA45" s="79" t="str">
        <f ca="1">'Scheda ICT'!AK43</f>
        <v>107.716 Contributi da Enti Pubblici</v>
      </c>
      <c r="AB45" s="79"/>
      <c r="AC45" s="80" t="str">
        <f ca="1">'Scheda ICT'!AL43</f>
        <v>OK</v>
      </c>
      <c r="AD45" s="81">
        <f t="shared" si="6"/>
        <v>0</v>
      </c>
      <c r="AE45" s="81">
        <f t="shared" si="7"/>
        <v>140000</v>
      </c>
      <c r="AF45" s="81"/>
    </row>
    <row r="46" spans="1:32" s="38" customFormat="1">
      <c r="A46" s="65" t="str">
        <f ca="1">'Scheda ICT'!A44</f>
        <v>k) IOR</v>
      </c>
      <c r="B46" s="55" t="str">
        <f ca="1">'Scheda ICT'!B44</f>
        <v>2019/89</v>
      </c>
      <c r="C46" s="55" t="str">
        <f ca="1">'Scheda ICT'!C44</f>
        <v>Scheda 1</v>
      </c>
      <c r="D46" s="55" t="str">
        <f ca="1">'Scheda ICT'!D44</f>
        <v>Tecnologie_biomediche</v>
      </c>
      <c r="E46" s="56" t="str">
        <f ca="1">'Scheda ICT'!E44</f>
        <v>ECOGRAFI</v>
      </c>
      <c r="F46" s="57">
        <f ca="1">'Scheda ICT'!L44</f>
        <v>0</v>
      </c>
      <c r="G46" s="58" t="str">
        <f ca="1">'Scheda ICT'!AG44</f>
        <v>70.000</v>
      </c>
      <c r="H46" s="59" t="str">
        <f ca="1">'Scheda ICT'!M44</f>
        <v>92.000</v>
      </c>
      <c r="I46" s="60">
        <f ca="1">'Scheda ICT'!N44</f>
        <v>0</v>
      </c>
      <c r="J46" s="60">
        <f ca="1">'Scheda ICT'!O44</f>
        <v>0</v>
      </c>
      <c r="K46" s="60">
        <f ca="1">'Scheda ICT'!P44</f>
        <v>0</v>
      </c>
      <c r="L46" s="47">
        <f t="shared" si="4"/>
        <v>0</v>
      </c>
      <c r="M46" s="61"/>
      <c r="N46" s="60"/>
      <c r="O46" s="60"/>
      <c r="P46" s="60" t="str">
        <f ca="1">'Scheda ICT'!V44</f>
        <v>Mutuo 2015 DGR 1138/2015</v>
      </c>
      <c r="Q46" s="60"/>
      <c r="R46" s="60">
        <f ca="1">'Scheda ICT'!X44</f>
        <v>0</v>
      </c>
      <c r="S46" s="60"/>
      <c r="T46" s="60"/>
      <c r="U46" s="60"/>
      <c r="V46" s="60"/>
      <c r="W46" s="60"/>
      <c r="X46" s="60"/>
      <c r="Y46" s="33">
        <f t="shared" si="5"/>
        <v>0</v>
      </c>
      <c r="Z46" s="49"/>
      <c r="AA46" s="63">
        <f ca="1">'Scheda ICT'!AK44</f>
        <v>0</v>
      </c>
      <c r="AB46" s="63"/>
      <c r="AC46" s="64" t="str">
        <f ca="1">'Scheda ICT'!AL44</f>
        <v>OK</v>
      </c>
      <c r="AD46" s="65">
        <f t="shared" si="6"/>
        <v>0</v>
      </c>
      <c r="AE46" s="65">
        <f t="shared" si="7"/>
        <v>70000</v>
      </c>
      <c r="AF46" s="65"/>
    </row>
    <row r="47" spans="1:32" s="38" customFormat="1">
      <c r="A47" s="81" t="str">
        <f ca="1">'Scheda ICT'!A45</f>
        <v>k) IOR</v>
      </c>
      <c r="B47" s="52" t="str">
        <f ca="1">'Scheda ICT'!B45</f>
        <v>2019/90</v>
      </c>
      <c r="C47" s="52" t="str">
        <f ca="1">'Scheda ICT'!C45</f>
        <v>Scheda 1</v>
      </c>
      <c r="D47" s="52" t="str">
        <f ca="1">'Scheda ICT'!D45</f>
        <v>Tecnologie_biomediche</v>
      </c>
      <c r="E47" s="68" t="str">
        <f ca="1">'Scheda ICT'!E45</f>
        <v>LETTI ELETTRICI</v>
      </c>
      <c r="F47" s="69">
        <f ca="1">'Scheda ICT'!L45</f>
        <v>0</v>
      </c>
      <c r="G47" s="51" t="str">
        <f ca="1">'Scheda ICT'!AG45</f>
        <v>48.000</v>
      </c>
      <c r="H47" s="70" t="str">
        <f ca="1">'Scheda ICT'!M45</f>
        <v>32.000</v>
      </c>
      <c r="I47" s="47">
        <f ca="1">'Scheda ICT'!N45</f>
        <v>0</v>
      </c>
      <c r="J47" s="47">
        <f ca="1">'Scheda ICT'!O45</f>
        <v>0</v>
      </c>
      <c r="K47" s="47">
        <f ca="1">'Scheda ICT'!P45</f>
        <v>0</v>
      </c>
      <c r="L47" s="47">
        <f t="shared" si="4"/>
        <v>0</v>
      </c>
      <c r="M47" s="61"/>
      <c r="N47" s="47"/>
      <c r="O47" s="47"/>
      <c r="P47" s="47" t="str">
        <f ca="1">'Scheda ICT'!V45</f>
        <v>Mutuo 2015 DGR 1138/2015</v>
      </c>
      <c r="Q47" s="47"/>
      <c r="R47" s="47">
        <f ca="1">'Scheda ICT'!X45</f>
        <v>0</v>
      </c>
      <c r="S47" s="47"/>
      <c r="T47" s="47"/>
      <c r="U47" s="47"/>
      <c r="V47" s="47"/>
      <c r="W47" s="47"/>
      <c r="X47" s="47"/>
      <c r="Y47" s="33">
        <f t="shared" si="5"/>
        <v>0</v>
      </c>
      <c r="Z47" s="49"/>
      <c r="AA47" s="79">
        <f ca="1">'Scheda ICT'!AK45</f>
        <v>0</v>
      </c>
      <c r="AB47" s="79"/>
      <c r="AC47" s="80" t="str">
        <f ca="1">'Scheda ICT'!AL45</f>
        <v>OK</v>
      </c>
      <c r="AD47" s="81">
        <f t="shared" si="6"/>
        <v>0</v>
      </c>
      <c r="AE47" s="81">
        <f t="shared" si="7"/>
        <v>48000</v>
      </c>
      <c r="AF47" s="81"/>
    </row>
    <row r="48" spans="1:32" s="38" customFormat="1">
      <c r="A48" s="65" t="str">
        <f ca="1">'Scheda ICT'!A46</f>
        <v>k) IOR</v>
      </c>
      <c r="B48" s="55" t="str">
        <f ca="1">'Scheda ICT'!B46</f>
        <v>2019/91</v>
      </c>
      <c r="C48" s="55" t="str">
        <f ca="1">'Scheda ICT'!C46</f>
        <v>Scheda 1</v>
      </c>
      <c r="D48" s="55" t="str">
        <f ca="1">'Scheda ICT'!D46</f>
        <v>Tecnologie_biomediche</v>
      </c>
      <c r="E48" s="56" t="str">
        <f ca="1">'Scheda ICT'!E46</f>
        <v>IMPREVISTI - SOSTITUZIONI URGENTI</v>
      </c>
      <c r="F48" s="57">
        <f ca="1">'Scheda ICT'!L46</f>
        <v>0</v>
      </c>
      <c r="G48" s="58" t="str">
        <f ca="1">'Scheda ICT'!AG46</f>
        <v>83.090</v>
      </c>
      <c r="H48" s="59" t="str">
        <f ca="1">'Scheda ICT'!M46</f>
        <v>83.090</v>
      </c>
      <c r="I48" s="60">
        <f ca="1">'Scheda ICT'!N46</f>
        <v>0</v>
      </c>
      <c r="J48" s="60">
        <f ca="1">'Scheda ICT'!O46</f>
        <v>0</v>
      </c>
      <c r="K48" s="60">
        <f ca="1">'Scheda ICT'!P46</f>
        <v>0</v>
      </c>
      <c r="L48" s="47">
        <f t="shared" si="4"/>
        <v>0</v>
      </c>
      <c r="M48" s="61"/>
      <c r="N48" s="60"/>
      <c r="O48" s="60"/>
      <c r="P48" s="60" t="str">
        <f ca="1">'Scheda ICT'!V46</f>
        <v>Mutuo 2015 DGR 1138/2015</v>
      </c>
      <c r="Q48" s="60"/>
      <c r="R48" s="60">
        <f ca="1">'Scheda ICT'!X46</f>
        <v>0</v>
      </c>
      <c r="S48" s="60"/>
      <c r="T48" s="60"/>
      <c r="U48" s="60"/>
      <c r="V48" s="60"/>
      <c r="W48" s="60"/>
      <c r="X48" s="60"/>
      <c r="Y48" s="33">
        <f t="shared" si="5"/>
        <v>0</v>
      </c>
      <c r="Z48" s="49"/>
      <c r="AA48" s="63" t="str">
        <f ca="1">'Scheda ICT'!AK46</f>
        <v>43.000 Entrate Proprie</v>
      </c>
      <c r="AB48" s="63"/>
      <c r="AC48" s="64" t="str">
        <f ca="1">'Scheda ICT'!AL46</f>
        <v>OK</v>
      </c>
      <c r="AD48" s="65">
        <f t="shared" si="6"/>
        <v>0</v>
      </c>
      <c r="AE48" s="65">
        <f t="shared" si="7"/>
        <v>83090</v>
      </c>
      <c r="AF48" s="65"/>
    </row>
    <row r="49" spans="1:32" s="38" customFormat="1" ht="25.5">
      <c r="A49" s="81" t="str">
        <f ca="1">'Scheda ICT'!A47</f>
        <v>k) IOR</v>
      </c>
      <c r="B49" s="52" t="str">
        <f ca="1">'Scheda ICT'!B47</f>
        <v>2019/92</v>
      </c>
      <c r="C49" s="52" t="str">
        <f ca="1">'Scheda ICT'!C47</f>
        <v>Scheda 1</v>
      </c>
      <c r="D49" s="52" t="str">
        <f ca="1">'Scheda ICT'!D47</f>
        <v>Tecnologie_biomediche</v>
      </c>
      <c r="E49" s="68" t="str">
        <f ca="1">'Scheda ICT'!E47</f>
        <v>POTENZIAMENTO PARCO APPARECCHIATURE BIOMEDICALI</v>
      </c>
      <c r="F49" s="69">
        <f ca="1">'Scheda ICT'!L47</f>
        <v>0</v>
      </c>
      <c r="G49" s="51" t="str">
        <f ca="1">'Scheda ICT'!AG47</f>
        <v>125.541</v>
      </c>
      <c r="H49" s="70" t="str">
        <f ca="1">'Scheda ICT'!M47</f>
        <v>125.541</v>
      </c>
      <c r="I49" s="47">
        <f ca="1">'Scheda ICT'!N47</f>
        <v>0</v>
      </c>
      <c r="J49" s="47">
        <f ca="1">'Scheda ICT'!O47</f>
        <v>0</v>
      </c>
      <c r="K49" s="47">
        <f ca="1">'Scheda ICT'!P47</f>
        <v>0</v>
      </c>
      <c r="L49" s="47">
        <f t="shared" si="4"/>
        <v>0</v>
      </c>
      <c r="M49" s="61"/>
      <c r="N49" s="47"/>
      <c r="O49" s="47"/>
      <c r="P49" s="47" t="str">
        <f ca="1">'Scheda ICT'!V47</f>
        <v>Mutuo 2015 DGR 1138/2015</v>
      </c>
      <c r="Q49" s="47"/>
      <c r="R49" s="47">
        <f ca="1">'Scheda ICT'!X47</f>
        <v>0</v>
      </c>
      <c r="S49" s="47"/>
      <c r="T49" s="47"/>
      <c r="U49" s="47"/>
      <c r="V49" s="47"/>
      <c r="W49" s="47"/>
      <c r="X49" s="47"/>
      <c r="Y49" s="33">
        <f t="shared" si="5"/>
        <v>0</v>
      </c>
      <c r="Z49" s="49"/>
      <c r="AA49" s="79">
        <f ca="1">'Scheda ICT'!AK47</f>
        <v>0</v>
      </c>
      <c r="AB49" s="79"/>
      <c r="AC49" s="80" t="str">
        <f ca="1">'Scheda ICT'!AL47</f>
        <v>OK</v>
      </c>
      <c r="AD49" s="81">
        <f t="shared" si="6"/>
        <v>0</v>
      </c>
      <c r="AE49" s="81">
        <f t="shared" si="7"/>
        <v>125541</v>
      </c>
      <c r="AF49" s="81"/>
    </row>
    <row r="50" spans="1:32" s="38" customFormat="1" ht="38.25">
      <c r="A50" s="65" t="str">
        <f ca="1">'Scheda ICT'!A48</f>
        <v>k) IOR</v>
      </c>
      <c r="B50" s="55" t="str">
        <f ca="1">'Scheda ICT'!B48</f>
        <v>2020/97</v>
      </c>
      <c r="C50" s="55" t="str">
        <f ca="1">'Scheda ICT'!C48</f>
        <v>Scheda 1</v>
      </c>
      <c r="D50" s="55" t="str">
        <f ca="1">'Scheda ICT'!D48</f>
        <v>Tecnologie_biomediche</v>
      </c>
      <c r="E50" s="56" t="str">
        <f ca="1">'Scheda ICT'!E48</f>
        <v>INFRASTRUTTURA PER TERAPIE AVANZATE - ISOLATORI PER COLTURE CELLULARI</v>
      </c>
      <c r="F50" s="57">
        <f ca="1">'Scheda ICT'!L48</f>
        <v>0</v>
      </c>
      <c r="G50" s="58" t="str">
        <f ca="1">'Scheda ICT'!AG48</f>
        <v>321.082</v>
      </c>
      <c r="H50" s="59">
        <f ca="1">'Scheda ICT'!M48</f>
        <v>0</v>
      </c>
      <c r="I50" s="60" t="str">
        <f ca="1">'Scheda ICT'!N48</f>
        <v>321.082</v>
      </c>
      <c r="J50" s="60">
        <f ca="1">'Scheda ICT'!O48</f>
        <v>0</v>
      </c>
      <c r="K50" s="60">
        <f ca="1">'Scheda ICT'!P48</f>
        <v>0</v>
      </c>
      <c r="L50" s="47">
        <f t="shared" si="4"/>
        <v>0</v>
      </c>
      <c r="M50" s="61"/>
      <c r="N50" s="60"/>
      <c r="O50" s="60"/>
      <c r="P50" s="60">
        <f ca="1">'Scheda ICT'!V48</f>
        <v>0</v>
      </c>
      <c r="Q50" s="60"/>
      <c r="R50" s="60">
        <f ca="1">'Scheda ICT'!X48</f>
        <v>0</v>
      </c>
      <c r="S50" s="60"/>
      <c r="T50" s="60"/>
      <c r="U50" s="60"/>
      <c r="V50" s="60"/>
      <c r="W50" s="60"/>
      <c r="X50" s="60"/>
      <c r="Y50" s="33">
        <f t="shared" si="5"/>
        <v>0</v>
      </c>
      <c r="Z50" s="49"/>
      <c r="AA50" s="63" t="str">
        <f ca="1">'Scheda ICT'!AK48</f>
        <v>Convenzione per progetti in conto capitale 2018 del Ministero della Salute  </v>
      </c>
      <c r="AB50" s="63"/>
      <c r="AC50" s="64" t="str">
        <f ca="1">'Scheda ICT'!AL48</f>
        <v>OK</v>
      </c>
      <c r="AD50" s="65">
        <f t="shared" si="6"/>
        <v>0</v>
      </c>
      <c r="AE50" s="65">
        <f t="shared" si="7"/>
        <v>321082</v>
      </c>
      <c r="AF50" s="65"/>
    </row>
    <row r="51" spans="1:32" s="38" customFormat="1" ht="51">
      <c r="A51" s="81" t="str">
        <f ca="1">'Scheda ICT'!A49</f>
        <v>k) IOR</v>
      </c>
      <c r="B51" s="52" t="str">
        <f ca="1">'Scheda ICT'!B49</f>
        <v>2020/98</v>
      </c>
      <c r="C51" s="52" t="str">
        <f ca="1">'Scheda ICT'!C49</f>
        <v>Scheda 2</v>
      </c>
      <c r="D51" s="52" t="str">
        <f ca="1">'Scheda ICT'!D49</f>
        <v>Tecnologie_biomediche</v>
      </c>
      <c r="E51" s="68" t="str">
        <f ca="1">'Scheda ICT'!E49</f>
        <v>RINNOVO E POTENZIAMENTO TECNOLOGIE BIOMEDICHE – DAY SURGERY E DIAGNOSTICA PER IMMAGINI</v>
      </c>
      <c r="F51" s="69">
        <f ca="1">'Scheda ICT'!L49</f>
        <v>0</v>
      </c>
      <c r="G51" s="51" t="str">
        <f ca="1">'Scheda ICT'!AG49</f>
        <v>1.000.000</v>
      </c>
      <c r="H51" s="70">
        <f ca="1">'Scheda ICT'!M49</f>
        <v>0</v>
      </c>
      <c r="I51" s="47" t="str">
        <f ca="1">'Scheda ICT'!N49</f>
        <v>1.000.000</v>
      </c>
      <c r="J51" s="47">
        <f ca="1">'Scheda ICT'!O49</f>
        <v>0</v>
      </c>
      <c r="K51" s="47">
        <f ca="1">'Scheda ICT'!P49</f>
        <v>0</v>
      </c>
      <c r="L51" s="47">
        <f t="shared" si="4"/>
        <v>0</v>
      </c>
      <c r="M51" s="61"/>
      <c r="N51" s="47"/>
      <c r="O51" s="47"/>
      <c r="P51" s="47">
        <f ca="1">'Scheda ICT'!V49</f>
        <v>0</v>
      </c>
      <c r="Q51" s="47"/>
      <c r="R51" s="47">
        <f ca="1">'Scheda ICT'!X49</f>
        <v>0</v>
      </c>
      <c r="S51" s="47"/>
      <c r="T51" s="47"/>
      <c r="U51" s="47"/>
      <c r="V51" s="47"/>
      <c r="W51" s="47"/>
      <c r="X51" s="47"/>
      <c r="Y51" s="33">
        <f t="shared" si="5"/>
        <v>0</v>
      </c>
      <c r="Z51" s="49"/>
      <c r="AA51" s="79" t="str">
        <f ca="1">'Scheda ICT'!AK49</f>
        <v>Programma straordinario di investimenti in sanità ex art. 20 L. n. 67/88 – V fase primo e secondo stralcio</v>
      </c>
      <c r="AB51" s="79"/>
      <c r="AC51" s="80" t="str">
        <f ca="1">'Scheda ICT'!AL49</f>
        <v>OK</v>
      </c>
      <c r="AD51" s="81">
        <f t="shared" si="6"/>
        <v>0</v>
      </c>
      <c r="AE51" s="81">
        <f t="shared" si="7"/>
        <v>1000000</v>
      </c>
      <c r="AF51" s="81"/>
    </row>
    <row r="52" spans="1:32" s="38" customFormat="1" ht="25.5">
      <c r="A52" s="65" t="str">
        <f ca="1">'Scheda ICT'!A50</f>
        <v>k) IOR</v>
      </c>
      <c r="B52" s="55" t="str">
        <f ca="1">'Scheda ICT'!B50</f>
        <v>2013/35</v>
      </c>
      <c r="C52" s="55" t="str">
        <f ca="1">'Scheda ICT'!C50</f>
        <v>Scheda 3</v>
      </c>
      <c r="D52" s="55" t="str">
        <f ca="1">'Scheda ICT'!D50</f>
        <v>Tecnologie_biomediche</v>
      </c>
      <c r="E52" s="56" t="str">
        <f ca="1">'Scheda ICT'!E50</f>
        <v>RINNOVO PARCO APPARECCHIATURE BIOMEDICALI</v>
      </c>
      <c r="F52" s="57">
        <f ca="1">'Scheda ICT'!L50</f>
        <v>0</v>
      </c>
      <c r="G52" s="58">
        <f ca="1">'Scheda ICT'!AG50</f>
        <v>0</v>
      </c>
      <c r="H52" s="59">
        <f ca="1">'Scheda ICT'!M50</f>
        <v>0</v>
      </c>
      <c r="I52" s="60" t="str">
        <f ca="1">'Scheda ICT'!N50</f>
        <v>575.000</v>
      </c>
      <c r="J52" s="60" t="str">
        <f ca="1">'Scheda ICT'!O50</f>
        <v>1.200.000</v>
      </c>
      <c r="K52" s="60" t="str">
        <f ca="1">'Scheda ICT'!P50</f>
        <v>860.000</v>
      </c>
      <c r="L52" s="47">
        <f t="shared" si="4"/>
        <v>0</v>
      </c>
      <c r="M52" s="61"/>
      <c r="N52" s="60"/>
      <c r="O52" s="60"/>
      <c r="P52" s="60">
        <f ca="1">'Scheda ICT'!V50</f>
        <v>0</v>
      </c>
      <c r="Q52" s="60"/>
      <c r="R52" s="60">
        <f ca="1">'Scheda ICT'!X50</f>
        <v>0</v>
      </c>
      <c r="S52" s="60"/>
      <c r="T52" s="60"/>
      <c r="U52" s="60"/>
      <c r="V52" s="60"/>
      <c r="W52" s="60"/>
      <c r="X52" s="60"/>
      <c r="Y52" s="33">
        <f t="shared" si="5"/>
        <v>0</v>
      </c>
      <c r="Z52" s="49"/>
      <c r="AA52" s="63">
        <f ca="1">'Scheda ICT'!AK50</f>
        <v>0</v>
      </c>
      <c r="AB52" s="63"/>
      <c r="AC52" s="64" t="str">
        <f ca="1">'Scheda ICT'!AL50</f>
        <v>NO</v>
      </c>
      <c r="AD52" s="65">
        <f t="shared" si="6"/>
        <v>0</v>
      </c>
      <c r="AE52" s="65">
        <f t="shared" si="7"/>
        <v>0</v>
      </c>
      <c r="AF52" s="65"/>
    </row>
    <row r="53" spans="1:32" s="38" customFormat="1">
      <c r="A53" s="81" t="str">
        <f ca="1">'Scheda ICT'!A51</f>
        <v>k) IOR</v>
      </c>
      <c r="B53" s="52" t="str">
        <f ca="1">'Scheda ICT'!B51</f>
        <v>2018/78</v>
      </c>
      <c r="C53" s="52" t="str">
        <f ca="1">'Scheda ICT'!C51</f>
        <v>Scheda 3</v>
      </c>
      <c r="D53" s="52" t="str">
        <f ca="1">'Scheda ICT'!D51</f>
        <v>Tecnologie_biomediche</v>
      </c>
      <c r="E53" s="68" t="str">
        <f ca="1">'Scheda ICT'!E51</f>
        <v>SOSTITUZIONE RM 1,5 T</v>
      </c>
      <c r="F53" s="69">
        <f ca="1">'Scheda ICT'!L51</f>
        <v>0</v>
      </c>
      <c r="G53" s="51">
        <f ca="1">'Scheda ICT'!AG51</f>
        <v>0</v>
      </c>
      <c r="H53" s="70">
        <f ca="1">'Scheda ICT'!M51</f>
        <v>0</v>
      </c>
      <c r="I53" s="47" t="str">
        <f ca="1">'Scheda ICT'!N51</f>
        <v>1.550.000</v>
      </c>
      <c r="J53" s="47">
        <f ca="1">'Scheda ICT'!O51</f>
        <v>0</v>
      </c>
      <c r="K53" s="47" t="str">
        <f ca="1">'Scheda ICT'!P51</f>
        <v xml:space="preserve"> </v>
      </c>
      <c r="L53" s="47">
        <f t="shared" si="4"/>
        <v>0</v>
      </c>
      <c r="M53" s="61"/>
      <c r="N53" s="47"/>
      <c r="O53" s="47"/>
      <c r="P53" s="47">
        <f ca="1">'Scheda ICT'!V51</f>
        <v>0</v>
      </c>
      <c r="Q53" s="47"/>
      <c r="R53" s="47">
        <f ca="1">'Scheda ICT'!X51</f>
        <v>0</v>
      </c>
      <c r="S53" s="47"/>
      <c r="T53" s="47"/>
      <c r="U53" s="47"/>
      <c r="V53" s="47"/>
      <c r="W53" s="47"/>
      <c r="X53" s="47"/>
      <c r="Y53" s="33">
        <f t="shared" si="5"/>
        <v>0</v>
      </c>
      <c r="Z53" s="49"/>
      <c r="AA53" s="79">
        <f ca="1">'Scheda ICT'!AK51</f>
        <v>0</v>
      </c>
      <c r="AB53" s="79"/>
      <c r="AC53" s="80" t="str">
        <f ca="1">'Scheda ICT'!AL51</f>
        <v>NO</v>
      </c>
      <c r="AD53" s="81">
        <f t="shared" si="6"/>
        <v>0</v>
      </c>
      <c r="AE53" s="81">
        <f t="shared" si="7"/>
        <v>0</v>
      </c>
      <c r="AF53" s="81"/>
    </row>
    <row r="54" spans="1:32" s="38" customFormat="1">
      <c r="A54" s="65" t="str">
        <f ca="1">'Scheda ICT'!A52</f>
        <v>k) IOR</v>
      </c>
      <c r="B54" s="55" t="str">
        <f ca="1">'Scheda ICT'!B52</f>
        <v>2020/129</v>
      </c>
      <c r="C54" s="55" t="str">
        <f ca="1">'Scheda ICT'!C52</f>
        <v>Scheda 3</v>
      </c>
      <c r="D54" s="55" t="str">
        <f ca="1">'Scheda ICT'!D52</f>
        <v>Tecnologie_biomediche</v>
      </c>
      <c r="E54" s="56" t="str">
        <f ca="1">'Scheda ICT'!E52</f>
        <v>SOSTITUZIONE TAC</v>
      </c>
      <c r="F54" s="57">
        <f ca="1">'Scheda ICT'!L52</f>
        <v>0</v>
      </c>
      <c r="G54" s="58">
        <f ca="1">'Scheda ICT'!AG52</f>
        <v>0</v>
      </c>
      <c r="H54" s="59">
        <f ca="1">'Scheda ICT'!M52</f>
        <v>0</v>
      </c>
      <c r="I54" s="60">
        <f ca="1">'Scheda ICT'!N52</f>
        <v>0</v>
      </c>
      <c r="J54" s="60" t="str">
        <f ca="1">'Scheda ICT'!O52</f>
        <v>550.000</v>
      </c>
      <c r="K54" s="60">
        <f ca="1">'Scheda ICT'!P52</f>
        <v>0</v>
      </c>
      <c r="L54" s="47">
        <f t="shared" si="4"/>
        <v>0</v>
      </c>
      <c r="M54" s="61"/>
      <c r="N54" s="60"/>
      <c r="O54" s="60"/>
      <c r="P54" s="60">
        <f ca="1">'Scheda ICT'!V52</f>
        <v>0</v>
      </c>
      <c r="Q54" s="60"/>
      <c r="R54" s="60">
        <f ca="1">'Scheda ICT'!X52</f>
        <v>0</v>
      </c>
      <c r="S54" s="60"/>
      <c r="T54" s="60"/>
      <c r="U54" s="60"/>
      <c r="V54" s="60"/>
      <c r="W54" s="60"/>
      <c r="X54" s="60"/>
      <c r="Y54" s="33">
        <f t="shared" si="5"/>
        <v>0</v>
      </c>
      <c r="Z54" s="49"/>
      <c r="AA54" s="63">
        <f ca="1">'Scheda ICT'!AK52</f>
        <v>0</v>
      </c>
      <c r="AB54" s="63"/>
      <c r="AC54" s="64" t="str">
        <f ca="1">'Scheda ICT'!AL52</f>
        <v>NO</v>
      </c>
      <c r="AD54" s="65">
        <f t="shared" si="6"/>
        <v>0</v>
      </c>
      <c r="AE54" s="65">
        <f t="shared" si="7"/>
        <v>0</v>
      </c>
      <c r="AF54" s="65"/>
    </row>
    <row r="55" spans="1:32" s="38" customFormat="1" ht="25.5">
      <c r="A55" s="81" t="str">
        <f ca="1">'Scheda ICT'!A53</f>
        <v>k) IOR</v>
      </c>
      <c r="B55" s="52" t="str">
        <f ca="1">'Scheda ICT'!B53</f>
        <v>2019/94</v>
      </c>
      <c r="C55" s="52" t="str">
        <f ca="1">'Scheda ICT'!C53</f>
        <v>Scheda 3</v>
      </c>
      <c r="D55" s="52" t="str">
        <f ca="1">'Scheda ICT'!D53</f>
        <v>Tecnologie_biomediche</v>
      </c>
      <c r="E55" s="68" t="str">
        <f ca="1">'Scheda ICT'!E53</f>
        <v>POTENZIAMENTO PARCO APPARECCHIATURE BIOMEDICALI</v>
      </c>
      <c r="F55" s="69">
        <f ca="1">'Scheda ICT'!L53</f>
        <v>0</v>
      </c>
      <c r="G55" s="51">
        <f ca="1">'Scheda ICT'!AG53</f>
        <v>0</v>
      </c>
      <c r="H55" s="70">
        <f ca="1">'Scheda ICT'!M53</f>
        <v>0</v>
      </c>
      <c r="I55" s="47" t="str">
        <f ca="1">'Scheda ICT'!N53</f>
        <v>250.000</v>
      </c>
      <c r="J55" s="47" t="str">
        <f ca="1">'Scheda ICT'!O53</f>
        <v>650.000</v>
      </c>
      <c r="K55" s="47" t="str">
        <f ca="1">'Scheda ICT'!P53</f>
        <v>450.000</v>
      </c>
      <c r="L55" s="47">
        <f t="shared" si="4"/>
        <v>0</v>
      </c>
      <c r="M55" s="61"/>
      <c r="N55" s="47"/>
      <c r="O55" s="47"/>
      <c r="P55" s="47">
        <f ca="1">'Scheda ICT'!V53</f>
        <v>0</v>
      </c>
      <c r="Q55" s="47"/>
      <c r="R55" s="47">
        <f ca="1">'Scheda ICT'!X53</f>
        <v>0</v>
      </c>
      <c r="S55" s="47"/>
      <c r="T55" s="47"/>
      <c r="U55" s="47"/>
      <c r="V55" s="47"/>
      <c r="W55" s="47"/>
      <c r="X55" s="47"/>
      <c r="Y55" s="33">
        <f t="shared" si="5"/>
        <v>0</v>
      </c>
      <c r="Z55" s="49"/>
      <c r="AA55" s="79">
        <f ca="1">'Scheda ICT'!AK53</f>
        <v>0</v>
      </c>
      <c r="AB55" s="79"/>
      <c r="AC55" s="80" t="str">
        <f ca="1">'Scheda ICT'!AL53</f>
        <v>NO</v>
      </c>
      <c r="AD55" s="81">
        <f t="shared" si="6"/>
        <v>0</v>
      </c>
      <c r="AE55" s="81">
        <f t="shared" si="7"/>
        <v>0</v>
      </c>
      <c r="AF55" s="81"/>
    </row>
    <row r="56" spans="1:32" s="38" customFormat="1">
      <c r="A56" s="65" t="e">
        <f ca="1">#REF!</f>
        <v>#REF!</v>
      </c>
      <c r="B56" s="55" t="e">
        <f ca="1">#REF!</f>
        <v>#REF!</v>
      </c>
      <c r="C56" s="55" t="e">
        <f ca="1">#REF!</f>
        <v>#REF!</v>
      </c>
      <c r="D56" s="55" t="e">
        <f ca="1">#REF!</f>
        <v>#REF!</v>
      </c>
      <c r="E56" s="56" t="e">
        <f ca="1">#REF!</f>
        <v>#REF!</v>
      </c>
      <c r="F56" s="57" t="e">
        <f ca="1">#REF!</f>
        <v>#REF!</v>
      </c>
      <c r="G56" s="58" t="e">
        <f ca="1">#REF!</f>
        <v>#REF!</v>
      </c>
      <c r="H56" s="59" t="e">
        <f ca="1">#REF!</f>
        <v>#REF!</v>
      </c>
      <c r="I56" s="60" t="e">
        <f ca="1">#REF!</f>
        <v>#REF!</v>
      </c>
      <c r="J56" s="60" t="e">
        <f ca="1">#REF!</f>
        <v>#REF!</v>
      </c>
      <c r="K56" s="60" t="e">
        <f ca="1">#REF!</f>
        <v>#REF!</v>
      </c>
      <c r="L56" s="47" t="e">
        <f t="shared" si="4"/>
        <v>#REF!</v>
      </c>
      <c r="M56" s="61"/>
      <c r="N56" s="60"/>
      <c r="O56" s="60"/>
      <c r="P56" s="60" t="e">
        <f ca="1">#REF!</f>
        <v>#REF!</v>
      </c>
      <c r="Q56" s="60"/>
      <c r="R56" s="60" t="e">
        <f ca="1">#REF!</f>
        <v>#REF!</v>
      </c>
      <c r="S56" s="60"/>
      <c r="T56" s="60"/>
      <c r="U56" s="60"/>
      <c r="V56" s="60"/>
      <c r="W56" s="60"/>
      <c r="X56" s="60"/>
      <c r="Y56" s="33">
        <f t="shared" si="5"/>
        <v>0</v>
      </c>
      <c r="Z56" s="49"/>
      <c r="AA56" s="63" t="e">
        <f ca="1">#REF!</f>
        <v>#REF!</v>
      </c>
      <c r="AB56" s="63"/>
      <c r="AC56" s="64" t="e">
        <f ca="1">#REF!</f>
        <v>#REF!</v>
      </c>
      <c r="AD56" s="65" t="e">
        <f t="shared" si="6"/>
        <v>#REF!</v>
      </c>
      <c r="AE56" s="65" t="e">
        <f t="shared" si="7"/>
        <v>#REF!</v>
      </c>
      <c r="AF56" s="65"/>
    </row>
    <row r="57" spans="1:32" s="38" customFormat="1">
      <c r="A57" s="81" t="e">
        <f ca="1">#REF!</f>
        <v>#REF!</v>
      </c>
      <c r="B57" s="52" t="e">
        <f ca="1">#REF!</f>
        <v>#REF!</v>
      </c>
      <c r="C57" s="52" t="e">
        <f ca="1">#REF!</f>
        <v>#REF!</v>
      </c>
      <c r="D57" s="52" t="e">
        <f ca="1">#REF!</f>
        <v>#REF!</v>
      </c>
      <c r="E57" s="68" t="e">
        <f ca="1">#REF!</f>
        <v>#REF!</v>
      </c>
      <c r="F57" s="69" t="e">
        <f ca="1">#REF!</f>
        <v>#REF!</v>
      </c>
      <c r="G57" s="51" t="e">
        <f ca="1">#REF!</f>
        <v>#REF!</v>
      </c>
      <c r="H57" s="70" t="e">
        <f ca="1">#REF!</f>
        <v>#REF!</v>
      </c>
      <c r="I57" s="47" t="e">
        <f ca="1">#REF!</f>
        <v>#REF!</v>
      </c>
      <c r="J57" s="47" t="e">
        <f ca="1">#REF!</f>
        <v>#REF!</v>
      </c>
      <c r="K57" s="47" t="e">
        <f ca="1">#REF!</f>
        <v>#REF!</v>
      </c>
      <c r="L57" s="47" t="e">
        <f t="shared" si="4"/>
        <v>#REF!</v>
      </c>
      <c r="M57" s="61"/>
      <c r="N57" s="47"/>
      <c r="O57" s="47"/>
      <c r="P57" s="47" t="e">
        <f ca="1">#REF!</f>
        <v>#REF!</v>
      </c>
      <c r="Q57" s="47"/>
      <c r="R57" s="47" t="e">
        <f ca="1">#REF!</f>
        <v>#REF!</v>
      </c>
      <c r="S57" s="47"/>
      <c r="T57" s="47"/>
      <c r="U57" s="47"/>
      <c r="V57" s="47"/>
      <c r="W57" s="47"/>
      <c r="X57" s="47"/>
      <c r="Y57" s="33">
        <f t="shared" si="5"/>
        <v>0</v>
      </c>
      <c r="Z57" s="49"/>
      <c r="AA57" s="79" t="e">
        <f ca="1">#REF!</f>
        <v>#REF!</v>
      </c>
      <c r="AB57" s="79"/>
      <c r="AC57" s="80" t="e">
        <f ca="1">#REF!</f>
        <v>#REF!</v>
      </c>
      <c r="AD57" s="81" t="e">
        <f t="shared" si="6"/>
        <v>#REF!</v>
      </c>
      <c r="AE57" s="81" t="e">
        <f t="shared" si="7"/>
        <v>#REF!</v>
      </c>
      <c r="AF57" s="81"/>
    </row>
    <row r="58" spans="1:32" s="38" customFormat="1" ht="38.25">
      <c r="A58" s="65" t="str">
        <f ca="1">'Scheda ICT'!A54</f>
        <v>k) IOR</v>
      </c>
      <c r="B58" s="55" t="str">
        <f ca="1">'Scheda ICT'!B54</f>
        <v>2014/59</v>
      </c>
      <c r="C58" s="55" t="str">
        <f ca="1">'Scheda ICT'!C54</f>
        <v>Scheda 1</v>
      </c>
      <c r="D58" s="55" t="str">
        <f ca="1">'Scheda ICT'!D54</f>
        <v>Tecnologie_informatiche</v>
      </c>
      <c r="E58" s="56" t="str">
        <f ca="1">'Scheda ICT'!E54</f>
        <v>SOSTITUZIONE SIR E CARTELLA CLINICA ELETTRONICA</v>
      </c>
      <c r="F58" s="57">
        <f ca="1">'Scheda ICT'!L54</f>
        <v>43145</v>
      </c>
      <c r="G58" s="58" t="str">
        <f ca="1">'Scheda ICT'!AG54</f>
        <v>1.112.325</v>
      </c>
      <c r="H58" s="59" t="str">
        <f ca="1">'Scheda ICT'!M54</f>
        <v>282.325</v>
      </c>
      <c r="I58" s="60" t="str">
        <f ca="1">'Scheda ICT'!N54</f>
        <v>450.000</v>
      </c>
      <c r="J58" s="60" t="str">
        <f ca="1">'Scheda ICT'!O54</f>
        <v>380.000</v>
      </c>
      <c r="K58" s="60">
        <f ca="1">'Scheda ICT'!P54</f>
        <v>0</v>
      </c>
      <c r="L58" s="47">
        <f t="shared" si="4"/>
        <v>0</v>
      </c>
      <c r="M58" s="61"/>
      <c r="N58" s="60"/>
      <c r="O58" s="60"/>
      <c r="P58" s="60" t="str">
        <f ca="1">'Scheda ICT'!V54</f>
        <v>Mutuo 2015 DGR 1138/2015</v>
      </c>
      <c r="Q58" s="60"/>
      <c r="R58" s="60">
        <f ca="1">'Scheda ICT'!X54</f>
        <v>0</v>
      </c>
      <c r="S58" s="60"/>
      <c r="T58" s="60"/>
      <c r="U58" s="60"/>
      <c r="V58" s="60"/>
      <c r="W58" s="60"/>
      <c r="X58" s="60"/>
      <c r="Y58" s="33">
        <f t="shared" si="5"/>
        <v>0</v>
      </c>
      <c r="Z58" s="49"/>
      <c r="AA58" s="63" t="str">
        <f ca="1">'Scheda ICT'!AK54</f>
        <v>432.325 Fondo Innovazione e Miglioramento FMIGL + 140.000 Entrate Proprie</v>
      </c>
      <c r="AB58" s="63"/>
      <c r="AC58" s="64" t="str">
        <f ca="1">'Scheda ICT'!AL54</f>
        <v>OK</v>
      </c>
      <c r="AD58" s="65">
        <f t="shared" si="6"/>
        <v>0</v>
      </c>
      <c r="AE58" s="65">
        <f t="shared" si="7"/>
        <v>1112325</v>
      </c>
      <c r="AF58" s="65"/>
    </row>
    <row r="59" spans="1:32" s="38" customFormat="1" ht="25.5">
      <c r="A59" s="81" t="str">
        <f ca="1">'Scheda ICT'!A55</f>
        <v>k) IOR</v>
      </c>
      <c r="B59" s="52" t="str">
        <f ca="1">'Scheda ICT'!B55</f>
        <v>2014/63</v>
      </c>
      <c r="C59" s="52" t="str">
        <f ca="1">'Scheda ICT'!C55</f>
        <v>Scheda 1</v>
      </c>
      <c r="D59" s="52" t="str">
        <f ca="1">'Scheda ICT'!D55</f>
        <v>Tecnologie_informatiche</v>
      </c>
      <c r="E59" s="68" t="str">
        <f ca="1">'Scheda ICT'!E55</f>
        <v>SISTEMA GESTIONE INFORMATIZZATA RISORSE UMANE</v>
      </c>
      <c r="F59" s="69">
        <f ca="1">'Scheda ICT'!L55</f>
        <v>42278</v>
      </c>
      <c r="G59" s="51" t="str">
        <f ca="1">'Scheda ICT'!AG55</f>
        <v>21.873</v>
      </c>
      <c r="H59" s="70" t="str">
        <f ca="1">'Scheda ICT'!M55</f>
        <v>10.936</v>
      </c>
      <c r="I59" s="47" t="str">
        <f ca="1">'Scheda ICT'!N55</f>
        <v>10.936</v>
      </c>
      <c r="J59" s="47">
        <f ca="1">'Scheda ICT'!O55</f>
        <v>0</v>
      </c>
      <c r="K59" s="47">
        <f ca="1">'Scheda ICT'!P55</f>
        <v>0</v>
      </c>
      <c r="L59" s="47">
        <f t="shared" si="4"/>
        <v>0</v>
      </c>
      <c r="M59" s="61"/>
      <c r="N59" s="47"/>
      <c r="O59" s="47"/>
      <c r="P59" s="47">
        <f ca="1">'Scheda ICT'!V55</f>
        <v>0</v>
      </c>
      <c r="Q59" s="47"/>
      <c r="R59" s="47">
        <f ca="1">'Scheda ICT'!X55</f>
        <v>0</v>
      </c>
      <c r="S59" s="47"/>
      <c r="T59" s="47"/>
      <c r="U59" s="47"/>
      <c r="V59" s="47"/>
      <c r="W59" s="47"/>
      <c r="X59" s="47"/>
      <c r="Y59" s="33">
        <f t="shared" si="5"/>
        <v>0</v>
      </c>
      <c r="Z59" s="49"/>
      <c r="AA59" s="79">
        <f ca="1">'Scheda ICT'!AK55</f>
        <v>0</v>
      </c>
      <c r="AB59" s="79"/>
      <c r="AC59" s="80" t="str">
        <f ca="1">'Scheda ICT'!AL55</f>
        <v>OK</v>
      </c>
      <c r="AD59" s="81">
        <f t="shared" si="6"/>
        <v>0</v>
      </c>
      <c r="AE59" s="81">
        <f t="shared" si="7"/>
        <v>21873</v>
      </c>
      <c r="AF59" s="81"/>
    </row>
    <row r="60" spans="1:32" s="38" customFormat="1" ht="25.5">
      <c r="A60" s="65" t="str">
        <f ca="1">'Scheda ICT'!A56</f>
        <v>k) IOR</v>
      </c>
      <c r="B60" s="55" t="str">
        <f ca="1">'Scheda ICT'!B56</f>
        <v>2020/116</v>
      </c>
      <c r="C60" s="55" t="str">
        <f ca="1">'Scheda ICT'!C56</f>
        <v>Scheda 1</v>
      </c>
      <c r="D60" s="55" t="str">
        <f ca="1">'Scheda ICT'!D56</f>
        <v>Tecnologie_informatiche</v>
      </c>
      <c r="E60" s="56" t="str">
        <f ca="1">'Scheda ICT'!E56</f>
        <v>SISTEMA INFORMATIZZATO PROGETTO GAAC</v>
      </c>
      <c r="F60" s="57">
        <f ca="1">'Scheda ICT'!L56</f>
        <v>42905</v>
      </c>
      <c r="G60" s="58" t="str">
        <f ca="1">'Scheda ICT'!AG56</f>
        <v>11.582</v>
      </c>
      <c r="H60" s="59" t="str">
        <f ca="1">'Scheda ICT'!M56</f>
        <v>2.895</v>
      </c>
      <c r="I60" s="60" t="str">
        <f ca="1">'Scheda ICT'!N56</f>
        <v>2.895</v>
      </c>
      <c r="J60" s="60" t="str">
        <f ca="1">'Scheda ICT'!O56</f>
        <v>2.895</v>
      </c>
      <c r="K60" s="60" t="str">
        <f ca="1">'Scheda ICT'!P56</f>
        <v>2.895</v>
      </c>
      <c r="L60" s="47">
        <f t="shared" si="4"/>
        <v>0</v>
      </c>
      <c r="M60" s="61"/>
      <c r="N60" s="60"/>
      <c r="O60" s="60"/>
      <c r="P60" s="60">
        <f ca="1">'Scheda ICT'!V56</f>
        <v>0</v>
      </c>
      <c r="Q60" s="60"/>
      <c r="R60" s="60">
        <f ca="1">'Scheda ICT'!X56</f>
        <v>0</v>
      </c>
      <c r="S60" s="60"/>
      <c r="T60" s="60"/>
      <c r="U60" s="60"/>
      <c r="V60" s="60"/>
      <c r="W60" s="60"/>
      <c r="X60" s="60"/>
      <c r="Y60" s="33">
        <f t="shared" si="5"/>
        <v>0</v>
      </c>
      <c r="Z60" s="49"/>
      <c r="AA60" s="63">
        <f ca="1">'Scheda ICT'!AK56</f>
        <v>0</v>
      </c>
      <c r="AB60" s="63"/>
      <c r="AC60" s="64" t="str">
        <f ca="1">'Scheda ICT'!AL56</f>
        <v>OK</v>
      </c>
      <c r="AD60" s="65">
        <f t="shared" si="6"/>
        <v>0</v>
      </c>
      <c r="AE60" s="65">
        <f t="shared" si="7"/>
        <v>11582</v>
      </c>
      <c r="AF60" s="65"/>
    </row>
    <row r="61" spans="1:32" s="38" customFormat="1" ht="25.5">
      <c r="A61" s="81" t="str">
        <f ca="1">'Scheda ICT'!A57</f>
        <v>k) IOR</v>
      </c>
      <c r="B61" s="52" t="str">
        <f ca="1">'Scheda ICT'!B57</f>
        <v>2014/58</v>
      </c>
      <c r="C61" s="52" t="str">
        <f ca="1">'Scheda ICT'!C57</f>
        <v>Scheda 2</v>
      </c>
      <c r="D61" s="52" t="str">
        <f ca="1">'Scheda ICT'!D57</f>
        <v>Tecnologie_informatiche</v>
      </c>
      <c r="E61" s="68" t="str">
        <f ca="1">'Scheda ICT'!E57</f>
        <v>Acquisto tecnologie informatiche e aggiornamento PACS</v>
      </c>
      <c r="F61" s="69">
        <f ca="1">'Scheda ICT'!L57</f>
        <v>0</v>
      </c>
      <c r="G61" s="51" t="str">
        <f ca="1">'Scheda ICT'!AG57</f>
        <v>692.041</v>
      </c>
      <c r="H61" s="70" t="str">
        <f ca="1">'Scheda ICT'!M57</f>
        <v>392.041</v>
      </c>
      <c r="I61" s="47" t="str">
        <f ca="1">'Scheda ICT'!N57</f>
        <v>300.000</v>
      </c>
      <c r="J61" s="47">
        <f ca="1">'Scheda ICT'!O57</f>
        <v>0</v>
      </c>
      <c r="K61" s="47">
        <f ca="1">'Scheda ICT'!P57</f>
        <v>0</v>
      </c>
      <c r="L61" s="47">
        <f t="shared" si="4"/>
        <v>0</v>
      </c>
      <c r="M61" s="61"/>
      <c r="N61" s="47"/>
      <c r="O61" s="47"/>
      <c r="P61" s="47" t="str">
        <f ca="1">'Scheda ICT'!V57</f>
        <v>Mutuo 2015 DGR 1138/2015</v>
      </c>
      <c r="Q61" s="47"/>
      <c r="R61" s="47">
        <f ca="1">'Scheda ICT'!X57</f>
        <v>0</v>
      </c>
      <c r="S61" s="47"/>
      <c r="T61" s="47"/>
      <c r="U61" s="47"/>
      <c r="V61" s="47"/>
      <c r="W61" s="47"/>
      <c r="X61" s="47"/>
      <c r="Y61" s="33">
        <f t="shared" si="5"/>
        <v>0</v>
      </c>
      <c r="Z61" s="49"/>
      <c r="AA61" s="79" t="str">
        <f ca="1">'Scheda ICT'!AK57</f>
        <v>16174 Fondo ALPI (“Ex Balduzzi) Legge 189/2012</v>
      </c>
      <c r="AB61" s="79"/>
      <c r="AC61" s="80" t="str">
        <f ca="1">'Scheda ICT'!AL57</f>
        <v>OK</v>
      </c>
      <c r="AD61" s="81">
        <f t="shared" si="6"/>
        <v>0</v>
      </c>
      <c r="AE61" s="81">
        <f t="shared" si="7"/>
        <v>692041</v>
      </c>
      <c r="AF61" s="81"/>
    </row>
    <row r="62" spans="1:32" s="38" customFormat="1" ht="25.5">
      <c r="A62" s="65" t="str">
        <f ca="1">'Scheda ICT'!A58</f>
        <v>k) IOR</v>
      </c>
      <c r="B62" s="55" t="str">
        <f ca="1">'Scheda ICT'!B58</f>
        <v>2020/115</v>
      </c>
      <c r="C62" s="55" t="str">
        <f ca="1">'Scheda ICT'!C58</f>
        <v>Scheda 2</v>
      </c>
      <c r="D62" s="55" t="str">
        <f ca="1">'Scheda ICT'!D58</f>
        <v>Tecnologie_informatiche</v>
      </c>
      <c r="E62" s="56" t="str">
        <f ca="1">'Scheda ICT'!E58</f>
        <v>Manutenzioni straordinarie tecnologie informatiche</v>
      </c>
      <c r="F62" s="57">
        <f ca="1">'Scheda ICT'!L58</f>
        <v>0</v>
      </c>
      <c r="G62" s="58" t="str">
        <f ca="1">'Scheda ICT'!AG58</f>
        <v>128.156</v>
      </c>
      <c r="H62" s="59" t="str">
        <f ca="1">'Scheda ICT'!M58</f>
        <v>78.156</v>
      </c>
      <c r="I62" s="60" t="str">
        <f ca="1">'Scheda ICT'!N58</f>
        <v>50.000</v>
      </c>
      <c r="J62" s="60">
        <f ca="1">'Scheda ICT'!O58</f>
        <v>0</v>
      </c>
      <c r="K62" s="60">
        <f ca="1">'Scheda ICT'!P58</f>
        <v>0</v>
      </c>
      <c r="L62" s="47">
        <f t="shared" si="4"/>
        <v>0</v>
      </c>
      <c r="M62" s="61"/>
      <c r="N62" s="60"/>
      <c r="O62" s="60"/>
      <c r="P62" s="60">
        <f ca="1">'Scheda ICT'!V58</f>
        <v>0</v>
      </c>
      <c r="Q62" s="60"/>
      <c r="R62" s="60">
        <f ca="1">'Scheda ICT'!X58</f>
        <v>0</v>
      </c>
      <c r="S62" s="60"/>
      <c r="T62" s="60"/>
      <c r="U62" s="60"/>
      <c r="V62" s="60"/>
      <c r="W62" s="60"/>
      <c r="X62" s="60"/>
      <c r="Y62" s="33">
        <f t="shared" si="5"/>
        <v>0</v>
      </c>
      <c r="Z62" s="49"/>
      <c r="AA62" s="63">
        <f ca="1">'Scheda ICT'!AK58</f>
        <v>0</v>
      </c>
      <c r="AB62" s="63"/>
      <c r="AC62" s="64" t="str">
        <f ca="1">'Scheda ICT'!AL58</f>
        <v>OK</v>
      </c>
      <c r="AD62" s="65">
        <f t="shared" si="6"/>
        <v>0</v>
      </c>
      <c r="AE62" s="65">
        <f t="shared" si="7"/>
        <v>128156</v>
      </c>
      <c r="AF62" s="65"/>
    </row>
    <row r="63" spans="1:32" s="38" customFormat="1" ht="63.75">
      <c r="A63" s="81" t="str">
        <f ca="1">'Scheda ICT'!A59</f>
        <v>k) IOR</v>
      </c>
      <c r="B63" s="52" t="str">
        <f ca="1">'Scheda ICT'!B59</f>
        <v>2020/99</v>
      </c>
      <c r="C63" s="52" t="str">
        <f ca="1">'Scheda ICT'!C59</f>
        <v>Scheda 2</v>
      </c>
      <c r="D63" s="52" t="str">
        <f ca="1">'Scheda ICT'!D59</f>
        <v>Tecnologie_informatiche</v>
      </c>
      <c r="E63" s="68" t="str">
        <f ca="1">'Scheda ICT'!E59</f>
        <v>IMPLEMENTAZIONI DEL SISTEMA INFORMATIVO OSPEDALIERO E DELLA CARTELLA CLINICA ELETTRONICA PER DEMATERIALIZZAZIONE DELLE ATTIVITA' E DELLA DOCUMENTAZIONE SANITARIA</v>
      </c>
      <c r="F63" s="69">
        <f ca="1">'Scheda ICT'!L59</f>
        <v>0</v>
      </c>
      <c r="G63" s="51" t="str">
        <f ca="1">'Scheda ICT'!AG59</f>
        <v>500.000</v>
      </c>
      <c r="H63" s="70">
        <f ca="1">'Scheda ICT'!M59</f>
        <v>0</v>
      </c>
      <c r="I63" s="47" t="str">
        <f ca="1">'Scheda ICT'!N59</f>
        <v>500.000</v>
      </c>
      <c r="J63" s="47">
        <f ca="1">'Scheda ICT'!O59</f>
        <v>0</v>
      </c>
      <c r="K63" s="47">
        <f ca="1">'Scheda ICT'!P59</f>
        <v>0</v>
      </c>
      <c r="L63" s="47">
        <f t="shared" si="4"/>
        <v>0</v>
      </c>
      <c r="M63" s="61"/>
      <c r="N63" s="47"/>
      <c r="O63" s="47"/>
      <c r="P63" s="47">
        <f ca="1">'Scheda ICT'!V59</f>
        <v>0</v>
      </c>
      <c r="Q63" s="47"/>
      <c r="R63" s="47">
        <f ca="1">'Scheda ICT'!X59</f>
        <v>0</v>
      </c>
      <c r="S63" s="47"/>
      <c r="T63" s="47"/>
      <c r="U63" s="47"/>
      <c r="V63" s="47"/>
      <c r="W63" s="47"/>
      <c r="X63" s="47"/>
      <c r="Y63" s="33">
        <f t="shared" si="5"/>
        <v>0</v>
      </c>
      <c r="Z63" s="49"/>
      <c r="AA63" s="79" t="str">
        <f ca="1">'Scheda ICT'!AK59</f>
        <v>Programma straordinario di investimenti in sanità ex art. 20 L. n. 67/88 – V fase primo e secondo stralcio</v>
      </c>
      <c r="AB63" s="79"/>
      <c r="AC63" s="80" t="str">
        <f ca="1">'Scheda ICT'!AL59</f>
        <v>OK</v>
      </c>
      <c r="AD63" s="81">
        <f t="shared" si="6"/>
        <v>0</v>
      </c>
      <c r="AE63" s="81">
        <f t="shared" si="7"/>
        <v>500000</v>
      </c>
      <c r="AF63" s="81"/>
    </row>
    <row r="64" spans="1:32" s="38" customFormat="1">
      <c r="A64" s="65" t="str">
        <f ca="1">'Scheda ICT'!A60</f>
        <v>k) IOR</v>
      </c>
      <c r="B64" s="55" t="str">
        <f ca="1">'Scheda ICT'!B60</f>
        <v>2020/122</v>
      </c>
      <c r="C64" s="55" t="str">
        <f ca="1">'Scheda ICT'!C60</f>
        <v>Scheda 2</v>
      </c>
      <c r="D64" s="55" t="str">
        <f ca="1">'Scheda ICT'!D60</f>
        <v>Tecnologie_informatiche</v>
      </c>
      <c r="E64" s="56" t="str">
        <f ca="1">'Scheda ICT'!E60</f>
        <v>ADEGUAMENTO PRGLA/FSE</v>
      </c>
      <c r="F64" s="57">
        <f ca="1">'Scheda ICT'!L60</f>
        <v>0</v>
      </c>
      <c r="G64" s="58" t="str">
        <f ca="1">'Scheda ICT'!AG60</f>
        <v>90.000</v>
      </c>
      <c r="H64" s="59" t="str">
        <f ca="1">'Scheda ICT'!M60</f>
        <v>90.000</v>
      </c>
      <c r="I64" s="60">
        <f ca="1">'Scheda ICT'!N60</f>
        <v>0</v>
      </c>
      <c r="J64" s="60">
        <f ca="1">'Scheda ICT'!O60</f>
        <v>0</v>
      </c>
      <c r="K64" s="60">
        <f ca="1">'Scheda ICT'!P60</f>
        <v>0</v>
      </c>
      <c r="L64" s="47">
        <f t="shared" si="4"/>
        <v>0</v>
      </c>
      <c r="M64" s="61"/>
      <c r="N64" s="60"/>
      <c r="O64" s="60"/>
      <c r="P64" s="60">
        <f ca="1">'Scheda ICT'!V60</f>
        <v>0</v>
      </c>
      <c r="Q64" s="60"/>
      <c r="R64" s="60">
        <f ca="1">'Scheda ICT'!X60</f>
        <v>0</v>
      </c>
      <c r="S64" s="60"/>
      <c r="T64" s="60"/>
      <c r="U64" s="60"/>
      <c r="V64" s="60"/>
      <c r="W64" s="60"/>
      <c r="X64" s="60"/>
      <c r="Y64" s="33">
        <f t="shared" si="5"/>
        <v>0</v>
      </c>
      <c r="Z64" s="49"/>
      <c r="AA64" s="63">
        <f ca="1">'Scheda ICT'!AK60</f>
        <v>0</v>
      </c>
      <c r="AB64" s="63"/>
      <c r="AC64" s="64" t="str">
        <f ca="1">'Scheda ICT'!AL60</f>
        <v>OK</v>
      </c>
      <c r="AD64" s="65">
        <f t="shared" si="6"/>
        <v>0</v>
      </c>
      <c r="AE64" s="65">
        <f t="shared" si="7"/>
        <v>90000</v>
      </c>
      <c r="AF64" s="65"/>
    </row>
    <row r="65" spans="1:32" s="38" customFormat="1" ht="38.25">
      <c r="A65" s="81" t="str">
        <f ca="1">'Scheda ICT'!A61</f>
        <v>k) IOR</v>
      </c>
      <c r="B65" s="52" t="str">
        <f ca="1">'Scheda ICT'!B61</f>
        <v>2013/37</v>
      </c>
      <c r="C65" s="52" t="str">
        <f ca="1">'Scheda ICT'!C61</f>
        <v>Scheda 3</v>
      </c>
      <c r="D65" s="52" t="str">
        <f ca="1">'Scheda ICT'!D61</f>
        <v>Tecnologie_informatiche</v>
      </c>
      <c r="E65" s="68" t="str">
        <f ca="1">'Scheda ICT'!E61</f>
        <v>MEDICAL DEVICE, RINNOVAMENTO TECNOLOGICO ATTREZZATURE INFORMATICHE E SOFTWARE</v>
      </c>
      <c r="F65" s="69">
        <f ca="1">'Scheda ICT'!L61</f>
        <v>0</v>
      </c>
      <c r="G65" s="51">
        <f ca="1">'Scheda ICT'!AG61</f>
        <v>0</v>
      </c>
      <c r="H65" s="70">
        <f ca="1">'Scheda ICT'!M61</f>
        <v>0</v>
      </c>
      <c r="I65" s="47" t="str">
        <f ca="1">'Scheda ICT'!N61</f>
        <v>300.000</v>
      </c>
      <c r="J65" s="47" t="str">
        <f ca="1">'Scheda ICT'!O61</f>
        <v>200.000</v>
      </c>
      <c r="K65" s="47">
        <f ca="1">'Scheda ICT'!P61</f>
        <v>0</v>
      </c>
      <c r="L65" s="47">
        <f t="shared" si="4"/>
        <v>0</v>
      </c>
      <c r="M65" s="61"/>
      <c r="N65" s="47"/>
      <c r="O65" s="47"/>
      <c r="P65" s="47">
        <f ca="1">'Scheda ICT'!V61</f>
        <v>0</v>
      </c>
      <c r="Q65" s="47"/>
      <c r="R65" s="47">
        <f ca="1">'Scheda ICT'!X61</f>
        <v>0</v>
      </c>
      <c r="S65" s="47"/>
      <c r="T65" s="47"/>
      <c r="U65" s="47"/>
      <c r="V65" s="47"/>
      <c r="W65" s="47"/>
      <c r="X65" s="47"/>
      <c r="Y65" s="33">
        <f t="shared" si="5"/>
        <v>0</v>
      </c>
      <c r="Z65" s="49"/>
      <c r="AA65" s="79">
        <f ca="1">'Scheda ICT'!AK61</f>
        <v>0</v>
      </c>
      <c r="AB65" s="79"/>
      <c r="AC65" s="80" t="str">
        <f ca="1">'Scheda ICT'!AL61</f>
        <v>NO</v>
      </c>
      <c r="AD65" s="81">
        <f t="shared" si="6"/>
        <v>0</v>
      </c>
      <c r="AE65" s="81">
        <f t="shared" si="7"/>
        <v>0</v>
      </c>
      <c r="AF65" s="81"/>
    </row>
    <row r="66" spans="1:32" s="38" customFormat="1" ht="25.5">
      <c r="A66" s="65" t="str">
        <f ca="1">'Scheda ICT'!A62</f>
        <v>k) IOR</v>
      </c>
      <c r="B66" s="55" t="str">
        <f ca="1">'Scheda ICT'!B62</f>
        <v>2013/38</v>
      </c>
      <c r="C66" s="55" t="str">
        <f ca="1">'Scheda ICT'!C62</f>
        <v>Scheda 3</v>
      </c>
      <c r="D66" s="55" t="str">
        <f ca="1">'Scheda ICT'!D62</f>
        <v>Tecnologie_informatiche</v>
      </c>
      <c r="E66" s="56" t="str">
        <f ca="1">'Scheda ICT'!E62</f>
        <v>SOFTWARE E HARDWARE RETI INFORMATICHE</v>
      </c>
      <c r="F66" s="57">
        <f ca="1">'Scheda ICT'!L62</f>
        <v>0</v>
      </c>
      <c r="G66" s="58">
        <f ca="1">'Scheda ICT'!AG62</f>
        <v>0</v>
      </c>
      <c r="H66" s="59">
        <f ca="1">'Scheda ICT'!M62</f>
        <v>0</v>
      </c>
      <c r="I66" s="60">
        <f ca="1">'Scheda ICT'!N62</f>
        <v>0</v>
      </c>
      <c r="J66" s="60" t="str">
        <f ca="1">'Scheda ICT'!O62</f>
        <v>1.131.000</v>
      </c>
      <c r="K66" s="60">
        <f ca="1">'Scheda ICT'!P62</f>
        <v>0</v>
      </c>
      <c r="L66" s="47">
        <f t="shared" ref="L66:L97" si="8">SUM(H66:J66)</f>
        <v>0</v>
      </c>
      <c r="M66" s="61"/>
      <c r="N66" s="60"/>
      <c r="O66" s="60"/>
      <c r="P66" s="60">
        <f ca="1">'Scheda ICT'!V62</f>
        <v>0</v>
      </c>
      <c r="Q66" s="60"/>
      <c r="R66" s="60">
        <f ca="1">'Scheda ICT'!X62</f>
        <v>0</v>
      </c>
      <c r="S66" s="60"/>
      <c r="T66" s="60"/>
      <c r="U66" s="60"/>
      <c r="V66" s="60"/>
      <c r="W66" s="60"/>
      <c r="X66" s="60"/>
      <c r="Y66" s="33">
        <f t="shared" ref="Y66:Y97" si="9">SUM(N66:O66,Q66,S66:X66)</f>
        <v>0</v>
      </c>
      <c r="Z66" s="49"/>
      <c r="AA66" s="63">
        <f ca="1">'Scheda ICT'!AK62</f>
        <v>0</v>
      </c>
      <c r="AB66" s="63"/>
      <c r="AC66" s="64" t="str">
        <f ca="1">'Scheda ICT'!AL62</f>
        <v>NO</v>
      </c>
      <c r="AD66" s="65">
        <f t="shared" ref="AD66:AD97" si="10">Y66-L66</f>
        <v>0</v>
      </c>
      <c r="AE66" s="65">
        <f t="shared" ref="AE66:AE97" si="11">G66-M66-Y66-Z66</f>
        <v>0</v>
      </c>
      <c r="AF66" s="65"/>
    </row>
    <row r="67" spans="1:32" s="38" customFormat="1">
      <c r="A67" s="81" t="str">
        <f ca="1">'Scheda ICT'!A63</f>
        <v>k) IOR</v>
      </c>
      <c r="B67" s="52" t="str">
        <f ca="1">'Scheda ICT'!B63</f>
        <v>2013/39</v>
      </c>
      <c r="C67" s="52" t="str">
        <f ca="1">'Scheda ICT'!C63</f>
        <v>Scheda 3</v>
      </c>
      <c r="D67" s="52" t="str">
        <f ca="1">'Scheda ICT'!D63</f>
        <v>Tecnologie_informatiche</v>
      </c>
      <c r="E67" s="68" t="str">
        <f ca="1">'Scheda ICT'!E63</f>
        <v>NUOVO SISTEMA PACS INTERAZIENDALE</v>
      </c>
      <c r="F67" s="69">
        <f ca="1">'Scheda ICT'!L63</f>
        <v>0</v>
      </c>
      <c r="G67" s="51">
        <f ca="1">'Scheda ICT'!AG63</f>
        <v>0</v>
      </c>
      <c r="H67" s="70">
        <f ca="1">'Scheda ICT'!M63</f>
        <v>0</v>
      </c>
      <c r="I67" s="47" t="str">
        <f ca="1">'Scheda ICT'!N63</f>
        <v>250.000</v>
      </c>
      <c r="J67" s="47" t="str">
        <f ca="1">'Scheda ICT'!O63</f>
        <v>250.000</v>
      </c>
      <c r="K67" s="47">
        <f ca="1">'Scheda ICT'!P63</f>
        <v>0</v>
      </c>
      <c r="L67" s="47">
        <f t="shared" si="8"/>
        <v>0</v>
      </c>
      <c r="M67" s="61"/>
      <c r="N67" s="47"/>
      <c r="O67" s="47"/>
      <c r="P67" s="47">
        <f ca="1">'Scheda ICT'!V63</f>
        <v>0</v>
      </c>
      <c r="Q67" s="47"/>
      <c r="R67" s="47">
        <f ca="1">'Scheda ICT'!X63</f>
        <v>0</v>
      </c>
      <c r="S67" s="47"/>
      <c r="T67" s="47"/>
      <c r="U67" s="47"/>
      <c r="V67" s="47"/>
      <c r="W67" s="47"/>
      <c r="X67" s="47"/>
      <c r="Y67" s="33">
        <f t="shared" si="9"/>
        <v>0</v>
      </c>
      <c r="Z67" s="49"/>
      <c r="AA67" s="79">
        <f ca="1">'Scheda ICT'!AK63</f>
        <v>0</v>
      </c>
      <c r="AB67" s="79"/>
      <c r="AC67" s="80" t="str">
        <f ca="1">'Scheda ICT'!AL63</f>
        <v>NO</v>
      </c>
      <c r="AD67" s="81">
        <f t="shared" si="10"/>
        <v>0</v>
      </c>
      <c r="AE67" s="81">
        <f t="shared" si="11"/>
        <v>0</v>
      </c>
      <c r="AF67" s="81"/>
    </row>
    <row r="68" spans="1:32" s="38" customFormat="1" ht="63.75">
      <c r="A68" s="65" t="str">
        <f ca="1">'Scheda ICT'!A64</f>
        <v>k) IOR</v>
      </c>
      <c r="B68" s="55" t="str">
        <f ca="1">'Scheda ICT'!B64</f>
        <v>2013/40</v>
      </c>
      <c r="C68" s="55" t="str">
        <f ca="1">'Scheda ICT'!C64</f>
        <v>Scheda 3</v>
      </c>
      <c r="D68" s="55" t="str">
        <f ca="1">'Scheda ICT'!D64</f>
        <v>Beni_economali</v>
      </c>
      <c r="E68" s="56" t="str">
        <f ca="1">'Scheda ICT'!E64</f>
        <v>ACQUISTO ATTREZZATURE E ARREDI PER RIASSESTAMENTO REPARTI ESISTENTI A SEGUITO DELLA RISTRUTTURAZIONE DEL MONOBLOCCO OSPEDALIERO</v>
      </c>
      <c r="F68" s="57">
        <f ca="1">'Scheda ICT'!L64</f>
        <v>0</v>
      </c>
      <c r="G68" s="58">
        <f ca="1">'Scheda ICT'!AG64</f>
        <v>0</v>
      </c>
      <c r="H68" s="59">
        <f ca="1">'Scheda ICT'!M64</f>
        <v>0</v>
      </c>
      <c r="I68" s="60" t="str">
        <f ca="1">'Scheda ICT'!N64</f>
        <v>500.000</v>
      </c>
      <c r="J68" s="60" t="str">
        <f ca="1">'Scheda ICT'!O64</f>
        <v>500.000</v>
      </c>
      <c r="K68" s="60">
        <f ca="1">'Scheda ICT'!P64</f>
        <v>0</v>
      </c>
      <c r="L68" s="47">
        <f t="shared" si="8"/>
        <v>0</v>
      </c>
      <c r="M68" s="61"/>
      <c r="N68" s="60"/>
      <c r="O68" s="60"/>
      <c r="P68" s="60">
        <f ca="1">'Scheda ICT'!V64</f>
        <v>0</v>
      </c>
      <c r="Q68" s="60"/>
      <c r="R68" s="60">
        <f ca="1">'Scheda ICT'!X64</f>
        <v>0</v>
      </c>
      <c r="S68" s="60"/>
      <c r="T68" s="60"/>
      <c r="U68" s="60"/>
      <c r="V68" s="60"/>
      <c r="W68" s="60"/>
      <c r="X68" s="60"/>
      <c r="Y68" s="33">
        <f t="shared" si="9"/>
        <v>0</v>
      </c>
      <c r="Z68" s="49"/>
      <c r="AA68" s="63">
        <f ca="1">'Scheda ICT'!AK64</f>
        <v>0</v>
      </c>
      <c r="AB68" s="63"/>
      <c r="AC68" s="64" t="str">
        <f ca="1">'Scheda ICT'!AL64</f>
        <v>NO</v>
      </c>
      <c r="AD68" s="65">
        <f t="shared" si="10"/>
        <v>0</v>
      </c>
      <c r="AE68" s="65">
        <f t="shared" si="11"/>
        <v>0</v>
      </c>
      <c r="AF68" s="65"/>
    </row>
    <row r="69" spans="1:32" s="38" customFormat="1" ht="76.5">
      <c r="A69" s="81" t="str">
        <f ca="1">'Scheda ICT'!A65</f>
        <v>k) IOR</v>
      </c>
      <c r="B69" s="52" t="str">
        <f ca="1">'Scheda ICT'!B65</f>
        <v>2020/113</v>
      </c>
      <c r="C69" s="52" t="str">
        <f ca="1">'Scheda ICT'!C65</f>
        <v>Scheda 1</v>
      </c>
      <c r="D69" s="52" t="str">
        <f ca="1">'Scheda ICT'!D65</f>
        <v>Beni_economali</v>
      </c>
      <c r="E69" s="68" t="str">
        <f ca="1">'Scheda ICT'!E65</f>
        <v>Acquisti Arredi, Beni economali, Attrezzature non sanitarie</v>
      </c>
      <c r="F69" s="69">
        <f ca="1">'Scheda ICT'!L65</f>
        <v>0</v>
      </c>
      <c r="G69" s="51" t="str">
        <f ca="1">'Scheda ICT'!AG65</f>
        <v>179.138</v>
      </c>
      <c r="H69" s="70" t="str">
        <f ca="1">'Scheda ICT'!M65</f>
        <v>79.138</v>
      </c>
      <c r="I69" s="47" t="str">
        <f ca="1">'Scheda ICT'!N65</f>
        <v>100.000</v>
      </c>
      <c r="J69" s="47">
        <f ca="1">'Scheda ICT'!O65</f>
        <v>0</v>
      </c>
      <c r="K69" s="47">
        <f ca="1">'Scheda ICT'!P65</f>
        <v>0</v>
      </c>
      <c r="L69" s="47">
        <f t="shared" si="8"/>
        <v>0</v>
      </c>
      <c r="M69" s="61"/>
      <c r="N69" s="47"/>
      <c r="O69" s="47"/>
      <c r="P69" s="47" t="str">
        <f ca="1">'Scheda ICT'!V65</f>
        <v>Mutuo 2015 DGR 1138/2015</v>
      </c>
      <c r="Q69" s="47"/>
      <c r="R69" s="47">
        <f ca="1">'Scheda ICT'!X65</f>
        <v>0</v>
      </c>
      <c r="S69" s="47"/>
      <c r="T69" s="47"/>
      <c r="U69" s="47"/>
      <c r="V69" s="47"/>
      <c r="W69" s="47"/>
      <c r="X69" s="47"/>
      <c r="Y69" s="33">
        <f t="shared" si="9"/>
        <v>0</v>
      </c>
      <c r="Z69" s="49"/>
      <c r="AA69" s="79" t="str">
        <f ca="1">'Scheda ICT'!AK65</f>
        <v>27.240 Entrate Proprie da Ricerca + Include quota parte intervento precedentemente classificato come manutenzioni cicliche per € 100.00</v>
      </c>
      <c r="AB69" s="79"/>
      <c r="AC69" s="80" t="str">
        <f ca="1">'Scheda ICT'!AL65</f>
        <v>OK</v>
      </c>
      <c r="AD69" s="81">
        <f t="shared" si="10"/>
        <v>0</v>
      </c>
      <c r="AE69" s="81">
        <f t="shared" si="11"/>
        <v>179138</v>
      </c>
      <c r="AF69" s="81"/>
    </row>
    <row r="70" spans="1:32" s="38" customFormat="1">
      <c r="A70" s="65" t="str">
        <f ca="1">'Scheda ICT'!A66</f>
        <v>k) IOR</v>
      </c>
      <c r="B70" s="55" t="str">
        <f ca="1">'Scheda ICT'!B66</f>
        <v>2020/114</v>
      </c>
      <c r="C70" s="55" t="str">
        <f ca="1">'Scheda ICT'!C66</f>
        <v>Scheda 2</v>
      </c>
      <c r="D70" s="55" t="str">
        <f ca="1">'Scheda ICT'!D66</f>
        <v>Beni_economali</v>
      </c>
      <c r="E70" s="56" t="str">
        <f ca="1">'Scheda ICT'!E66</f>
        <v>Toponomastica e Logistica</v>
      </c>
      <c r="F70" s="57">
        <f ca="1">'Scheda ICT'!L66</f>
        <v>0</v>
      </c>
      <c r="G70" s="58" t="str">
        <f ca="1">'Scheda ICT'!AG66</f>
        <v>59.778</v>
      </c>
      <c r="H70" s="59" t="str">
        <f ca="1">'Scheda ICT'!M66</f>
        <v>20.000</v>
      </c>
      <c r="I70" s="60" t="str">
        <f ca="1">'Scheda ICT'!N66</f>
        <v>20.000</v>
      </c>
      <c r="J70" s="60" t="str">
        <f ca="1">'Scheda ICT'!O66</f>
        <v>19.778</v>
      </c>
      <c r="K70" s="60">
        <f ca="1">'Scheda ICT'!P66</f>
        <v>0</v>
      </c>
      <c r="L70" s="47">
        <f t="shared" si="8"/>
        <v>0</v>
      </c>
      <c r="M70" s="61"/>
      <c r="N70" s="60"/>
      <c r="O70" s="60"/>
      <c r="P70" s="60">
        <f ca="1">'Scheda ICT'!V66</f>
        <v>0</v>
      </c>
      <c r="Q70" s="60"/>
      <c r="R70" s="60">
        <f ca="1">'Scheda ICT'!X66</f>
        <v>0</v>
      </c>
      <c r="S70" s="60"/>
      <c r="T70" s="60"/>
      <c r="U70" s="60"/>
      <c r="V70" s="60"/>
      <c r="W70" s="60"/>
      <c r="X70" s="60"/>
      <c r="Y70" s="33">
        <f t="shared" si="9"/>
        <v>0</v>
      </c>
      <c r="Z70" s="49"/>
      <c r="AA70" s="63">
        <f ca="1">'Scheda ICT'!AK66</f>
        <v>0</v>
      </c>
      <c r="AB70" s="63"/>
      <c r="AC70" s="64" t="str">
        <f ca="1">'Scheda ICT'!AL66</f>
        <v>OK</v>
      </c>
      <c r="AD70" s="65">
        <f t="shared" si="10"/>
        <v>0</v>
      </c>
      <c r="AE70" s="65">
        <f t="shared" si="11"/>
        <v>59778</v>
      </c>
      <c r="AF70" s="65"/>
    </row>
    <row r="71" spans="1:32" s="38" customFormat="1">
      <c r="A71" s="81">
        <f ca="1">'Scheda ICT'!A67</f>
        <v>0</v>
      </c>
      <c r="B71" s="52">
        <f ca="1">'Scheda ICT'!B67</f>
        <v>0</v>
      </c>
      <c r="C71" s="52">
        <f ca="1">'Scheda ICT'!C67</f>
        <v>0</v>
      </c>
      <c r="D71" s="52">
        <f ca="1">'Scheda ICT'!D67</f>
        <v>0</v>
      </c>
      <c r="E71" s="68">
        <f ca="1">'Scheda ICT'!E67</f>
        <v>0</v>
      </c>
      <c r="F71" s="69">
        <f ca="1">'Scheda ICT'!L67</f>
        <v>0</v>
      </c>
      <c r="G71" s="51">
        <f ca="1">'Scheda ICT'!AG67</f>
        <v>0</v>
      </c>
      <c r="H71" s="70">
        <f ca="1">'Scheda ICT'!M67</f>
        <v>0</v>
      </c>
      <c r="I71" s="47">
        <f ca="1">'Scheda ICT'!N67</f>
        <v>0</v>
      </c>
      <c r="J71" s="47">
        <f ca="1">'Scheda ICT'!O67</f>
        <v>0</v>
      </c>
      <c r="K71" s="47">
        <f ca="1">'Scheda ICT'!P67</f>
        <v>0</v>
      </c>
      <c r="L71" s="47">
        <f t="shared" si="8"/>
        <v>0</v>
      </c>
      <c r="M71" s="61"/>
      <c r="N71" s="47"/>
      <c r="O71" s="47"/>
      <c r="P71" s="47">
        <f ca="1">'Scheda ICT'!V67</f>
        <v>0</v>
      </c>
      <c r="Q71" s="47"/>
      <c r="R71" s="47">
        <f ca="1">'Scheda ICT'!X67</f>
        <v>0</v>
      </c>
      <c r="S71" s="47"/>
      <c r="T71" s="47"/>
      <c r="U71" s="47"/>
      <c r="V71" s="47"/>
      <c r="W71" s="47"/>
      <c r="X71" s="47"/>
      <c r="Y71" s="33">
        <f t="shared" si="9"/>
        <v>0</v>
      </c>
      <c r="Z71" s="49"/>
      <c r="AA71" s="79">
        <f ca="1">'Scheda ICT'!AK67</f>
        <v>0</v>
      </c>
      <c r="AB71" s="79"/>
      <c r="AC71" s="80" t="str">
        <f ca="1">'Scheda ICT'!AL67</f>
        <v>OK</v>
      </c>
      <c r="AD71" s="81">
        <f t="shared" si="10"/>
        <v>0</v>
      </c>
      <c r="AE71" s="81">
        <f t="shared" si="11"/>
        <v>0</v>
      </c>
      <c r="AF71" s="81"/>
    </row>
    <row r="72" spans="1:32" s="38" customFormat="1">
      <c r="A72" s="65">
        <f ca="1">'Scheda ICT'!A68</f>
        <v>0</v>
      </c>
      <c r="B72" s="55">
        <f ca="1">'Scheda ICT'!B68</f>
        <v>0</v>
      </c>
      <c r="C72" s="55">
        <f ca="1">'Scheda ICT'!C68</f>
        <v>0</v>
      </c>
      <c r="D72" s="55">
        <f ca="1">'Scheda ICT'!D68</f>
        <v>0</v>
      </c>
      <c r="E72" s="56">
        <f ca="1">'Scheda ICT'!E68</f>
        <v>0</v>
      </c>
      <c r="F72" s="57">
        <f ca="1">'Scheda ICT'!L68</f>
        <v>0</v>
      </c>
      <c r="G72" s="58">
        <f ca="1">'Scheda ICT'!AG68</f>
        <v>0</v>
      </c>
      <c r="H72" s="59">
        <f ca="1">'Scheda ICT'!M68</f>
        <v>0</v>
      </c>
      <c r="I72" s="60">
        <f ca="1">'Scheda ICT'!N68</f>
        <v>0</v>
      </c>
      <c r="J72" s="60">
        <f ca="1">'Scheda ICT'!O68</f>
        <v>0</v>
      </c>
      <c r="K72" s="60">
        <f ca="1">'Scheda ICT'!P68</f>
        <v>0</v>
      </c>
      <c r="L72" s="47">
        <f t="shared" si="8"/>
        <v>0</v>
      </c>
      <c r="M72" s="61"/>
      <c r="N72" s="60"/>
      <c r="O72" s="60"/>
      <c r="P72" s="60">
        <f ca="1">'Scheda ICT'!V68</f>
        <v>0</v>
      </c>
      <c r="Q72" s="60"/>
      <c r="R72" s="60">
        <f ca="1">'Scheda ICT'!X68</f>
        <v>0</v>
      </c>
      <c r="S72" s="60"/>
      <c r="T72" s="60"/>
      <c r="U72" s="60"/>
      <c r="V72" s="60"/>
      <c r="W72" s="60"/>
      <c r="X72" s="60"/>
      <c r="Y72" s="33">
        <f t="shared" si="9"/>
        <v>0</v>
      </c>
      <c r="Z72" s="49"/>
      <c r="AA72" s="63">
        <f ca="1">'Scheda ICT'!AK68</f>
        <v>0</v>
      </c>
      <c r="AB72" s="63"/>
      <c r="AC72" s="64" t="str">
        <f ca="1">'Scheda ICT'!AL68</f>
        <v>OK</v>
      </c>
      <c r="AD72" s="65">
        <f t="shared" si="10"/>
        <v>0</v>
      </c>
      <c r="AE72" s="65">
        <f t="shared" si="11"/>
        <v>0</v>
      </c>
      <c r="AF72" s="65"/>
    </row>
    <row r="73" spans="1:32" s="38" customFormat="1">
      <c r="A73" s="81">
        <f ca="1">'Scheda ICT'!A69</f>
        <v>0</v>
      </c>
      <c r="B73" s="52">
        <f ca="1">'Scheda ICT'!B69</f>
        <v>0</v>
      </c>
      <c r="C73" s="52">
        <f ca="1">'Scheda ICT'!C69</f>
        <v>0</v>
      </c>
      <c r="D73" s="52">
        <f ca="1">'Scheda ICT'!D69</f>
        <v>0</v>
      </c>
      <c r="E73" s="68">
        <f ca="1">'Scheda ICT'!E69</f>
        <v>0</v>
      </c>
      <c r="F73" s="69">
        <f ca="1">'Scheda ICT'!L69</f>
        <v>0</v>
      </c>
      <c r="G73" s="51">
        <f ca="1">'Scheda ICT'!AG69</f>
        <v>0</v>
      </c>
      <c r="H73" s="70">
        <f ca="1">'Scheda ICT'!M69</f>
        <v>0</v>
      </c>
      <c r="I73" s="47">
        <f ca="1">'Scheda ICT'!N69</f>
        <v>0</v>
      </c>
      <c r="J73" s="47">
        <f ca="1">'Scheda ICT'!O69</f>
        <v>0</v>
      </c>
      <c r="K73" s="47">
        <f ca="1">'Scheda ICT'!P69</f>
        <v>0</v>
      </c>
      <c r="L73" s="47">
        <f t="shared" si="8"/>
        <v>0</v>
      </c>
      <c r="M73" s="61"/>
      <c r="N73" s="47"/>
      <c r="O73" s="47"/>
      <c r="P73" s="47">
        <f ca="1">'Scheda ICT'!V69</f>
        <v>0</v>
      </c>
      <c r="Q73" s="47"/>
      <c r="R73" s="47">
        <f ca="1">'Scheda ICT'!X69</f>
        <v>0</v>
      </c>
      <c r="S73" s="47"/>
      <c r="T73" s="47"/>
      <c r="U73" s="47"/>
      <c r="V73" s="47"/>
      <c r="W73" s="47"/>
      <c r="X73" s="47"/>
      <c r="Y73" s="33">
        <f t="shared" si="9"/>
        <v>0</v>
      </c>
      <c r="Z73" s="49"/>
      <c r="AA73" s="79">
        <f ca="1">'Scheda ICT'!AK69</f>
        <v>0</v>
      </c>
      <c r="AB73" s="79"/>
      <c r="AC73" s="80" t="str">
        <f ca="1">'Scheda ICT'!AL69</f>
        <v>OK</v>
      </c>
      <c r="AD73" s="81">
        <f t="shared" si="10"/>
        <v>0</v>
      </c>
      <c r="AE73" s="81">
        <f t="shared" si="11"/>
        <v>0</v>
      </c>
      <c r="AF73" s="81"/>
    </row>
    <row r="74" spans="1:32" s="38" customFormat="1">
      <c r="A74" s="65">
        <f ca="1">'Scheda ICT'!A70</f>
        <v>0</v>
      </c>
      <c r="B74" s="55">
        <f ca="1">'Scheda ICT'!B70</f>
        <v>0</v>
      </c>
      <c r="C74" s="55">
        <f ca="1">'Scheda ICT'!C70</f>
        <v>0</v>
      </c>
      <c r="D74" s="55">
        <f ca="1">'Scheda ICT'!D70</f>
        <v>0</v>
      </c>
      <c r="E74" s="56">
        <f ca="1">'Scheda ICT'!E70</f>
        <v>0</v>
      </c>
      <c r="F74" s="57">
        <f ca="1">'Scheda ICT'!L70</f>
        <v>0</v>
      </c>
      <c r="G74" s="58">
        <f ca="1">'Scheda ICT'!AG70</f>
        <v>0</v>
      </c>
      <c r="H74" s="59">
        <f ca="1">'Scheda ICT'!M70</f>
        <v>0</v>
      </c>
      <c r="I74" s="60">
        <f ca="1">'Scheda ICT'!N70</f>
        <v>0</v>
      </c>
      <c r="J74" s="60">
        <f ca="1">'Scheda ICT'!O70</f>
        <v>0</v>
      </c>
      <c r="K74" s="60">
        <f ca="1">'Scheda ICT'!P70</f>
        <v>0</v>
      </c>
      <c r="L74" s="47">
        <f t="shared" si="8"/>
        <v>0</v>
      </c>
      <c r="M74" s="61"/>
      <c r="N74" s="60"/>
      <c r="O74" s="60"/>
      <c r="P74" s="60">
        <f ca="1">'Scheda ICT'!V70</f>
        <v>0</v>
      </c>
      <c r="Q74" s="60"/>
      <c r="R74" s="60">
        <f ca="1">'Scheda ICT'!X70</f>
        <v>0</v>
      </c>
      <c r="S74" s="60"/>
      <c r="T74" s="60"/>
      <c r="U74" s="60"/>
      <c r="V74" s="60"/>
      <c r="W74" s="60"/>
      <c r="X74" s="60"/>
      <c r="Y74" s="33">
        <f t="shared" si="9"/>
        <v>0</v>
      </c>
      <c r="Z74" s="49"/>
      <c r="AA74" s="63">
        <f ca="1">'Scheda ICT'!AK70</f>
        <v>0</v>
      </c>
      <c r="AB74" s="63"/>
      <c r="AC74" s="64" t="str">
        <f ca="1">'Scheda ICT'!AL70</f>
        <v>OK</v>
      </c>
      <c r="AD74" s="65">
        <f t="shared" si="10"/>
        <v>0</v>
      </c>
      <c r="AE74" s="65">
        <f t="shared" si="11"/>
        <v>0</v>
      </c>
      <c r="AF74" s="65"/>
    </row>
    <row r="75" spans="1:32" s="38" customFormat="1">
      <c r="A75" s="81">
        <f ca="1">'Scheda ICT'!A71</f>
        <v>0</v>
      </c>
      <c r="B75" s="52">
        <f ca="1">'Scheda ICT'!B71</f>
        <v>0</v>
      </c>
      <c r="C75" s="52">
        <f ca="1">'Scheda ICT'!C71</f>
        <v>0</v>
      </c>
      <c r="D75" s="52">
        <f ca="1">'Scheda ICT'!D71</f>
        <v>0</v>
      </c>
      <c r="E75" s="68">
        <f ca="1">'Scheda ICT'!E71</f>
        <v>0</v>
      </c>
      <c r="F75" s="69">
        <f ca="1">'Scheda ICT'!L71</f>
        <v>0</v>
      </c>
      <c r="G75" s="51">
        <f ca="1">'Scheda ICT'!AG71</f>
        <v>0</v>
      </c>
      <c r="H75" s="70">
        <f ca="1">'Scheda ICT'!M71</f>
        <v>0</v>
      </c>
      <c r="I75" s="47">
        <f ca="1">'Scheda ICT'!N71</f>
        <v>0</v>
      </c>
      <c r="J75" s="47">
        <f ca="1">'Scheda ICT'!O71</f>
        <v>0</v>
      </c>
      <c r="K75" s="47">
        <f ca="1">'Scheda ICT'!P71</f>
        <v>0</v>
      </c>
      <c r="L75" s="47">
        <f t="shared" si="8"/>
        <v>0</v>
      </c>
      <c r="M75" s="61"/>
      <c r="N75" s="47"/>
      <c r="O75" s="47"/>
      <c r="P75" s="47">
        <f ca="1">'Scheda ICT'!V71</f>
        <v>0</v>
      </c>
      <c r="Q75" s="47"/>
      <c r="R75" s="47">
        <f ca="1">'Scheda ICT'!X71</f>
        <v>0</v>
      </c>
      <c r="S75" s="47"/>
      <c r="T75" s="47"/>
      <c r="U75" s="47"/>
      <c r="V75" s="47"/>
      <c r="W75" s="47"/>
      <c r="X75" s="47"/>
      <c r="Y75" s="33">
        <f t="shared" si="9"/>
        <v>0</v>
      </c>
      <c r="Z75" s="49"/>
      <c r="AA75" s="79">
        <f ca="1">'Scheda ICT'!AK71</f>
        <v>0</v>
      </c>
      <c r="AB75" s="79"/>
      <c r="AC75" s="80" t="str">
        <f ca="1">'Scheda ICT'!AL71</f>
        <v>OK</v>
      </c>
      <c r="AD75" s="81">
        <f t="shared" si="10"/>
        <v>0</v>
      </c>
      <c r="AE75" s="81">
        <f t="shared" si="11"/>
        <v>0</v>
      </c>
      <c r="AF75" s="81"/>
    </row>
    <row r="76" spans="1:32" s="38" customFormat="1">
      <c r="A76" s="65">
        <f ca="1">'Scheda ICT'!A72</f>
        <v>0</v>
      </c>
      <c r="B76" s="55">
        <f ca="1">'Scheda ICT'!B72</f>
        <v>0</v>
      </c>
      <c r="C76" s="55">
        <f ca="1">'Scheda ICT'!C72</f>
        <v>0</v>
      </c>
      <c r="D76" s="55">
        <f ca="1">'Scheda ICT'!D72</f>
        <v>0</v>
      </c>
      <c r="E76" s="56">
        <f ca="1">'Scheda ICT'!E72</f>
        <v>0</v>
      </c>
      <c r="F76" s="57">
        <f ca="1">'Scheda ICT'!L72</f>
        <v>0</v>
      </c>
      <c r="G76" s="58">
        <f ca="1">'Scheda ICT'!AG72</f>
        <v>0</v>
      </c>
      <c r="H76" s="59">
        <f ca="1">'Scheda ICT'!M72</f>
        <v>0</v>
      </c>
      <c r="I76" s="60">
        <f ca="1">'Scheda ICT'!N72</f>
        <v>0</v>
      </c>
      <c r="J76" s="60">
        <f ca="1">'Scheda ICT'!O72</f>
        <v>0</v>
      </c>
      <c r="K76" s="60">
        <f ca="1">'Scheda ICT'!P72</f>
        <v>0</v>
      </c>
      <c r="L76" s="47">
        <f t="shared" si="8"/>
        <v>0</v>
      </c>
      <c r="M76" s="61"/>
      <c r="N76" s="60"/>
      <c r="O76" s="60"/>
      <c r="P76" s="60">
        <f ca="1">'Scheda ICT'!V72</f>
        <v>0</v>
      </c>
      <c r="Q76" s="60"/>
      <c r="R76" s="60">
        <f ca="1">'Scheda ICT'!X72</f>
        <v>0</v>
      </c>
      <c r="S76" s="60"/>
      <c r="T76" s="60"/>
      <c r="U76" s="60"/>
      <c r="V76" s="60"/>
      <c r="W76" s="60"/>
      <c r="X76" s="60"/>
      <c r="Y76" s="33">
        <f t="shared" si="9"/>
        <v>0</v>
      </c>
      <c r="Z76" s="49"/>
      <c r="AA76" s="63">
        <f ca="1">'Scheda ICT'!AK72</f>
        <v>0</v>
      </c>
      <c r="AB76" s="63"/>
      <c r="AC76" s="64" t="str">
        <f ca="1">'Scheda ICT'!AL72</f>
        <v>OK</v>
      </c>
      <c r="AD76" s="65">
        <f t="shared" si="10"/>
        <v>0</v>
      </c>
      <c r="AE76" s="65">
        <f t="shared" si="11"/>
        <v>0</v>
      </c>
      <c r="AF76" s="65"/>
    </row>
    <row r="77" spans="1:32" s="38" customFormat="1">
      <c r="A77" s="81">
        <f ca="1">'Scheda ICT'!A73</f>
        <v>0</v>
      </c>
      <c r="B77" s="52">
        <f ca="1">'Scheda ICT'!B73</f>
        <v>0</v>
      </c>
      <c r="C77" s="52">
        <f ca="1">'Scheda ICT'!C73</f>
        <v>0</v>
      </c>
      <c r="D77" s="52">
        <f ca="1">'Scheda ICT'!D73</f>
        <v>0</v>
      </c>
      <c r="E77" s="68">
        <f ca="1">'Scheda ICT'!E73</f>
        <v>0</v>
      </c>
      <c r="F77" s="69">
        <f ca="1">'Scheda ICT'!L73</f>
        <v>0</v>
      </c>
      <c r="G77" s="51">
        <f ca="1">'Scheda ICT'!AG73</f>
        <v>0</v>
      </c>
      <c r="H77" s="70">
        <f ca="1">'Scheda ICT'!M73</f>
        <v>0</v>
      </c>
      <c r="I77" s="47">
        <f ca="1">'Scheda ICT'!N73</f>
        <v>0</v>
      </c>
      <c r="J77" s="47">
        <f ca="1">'Scheda ICT'!O73</f>
        <v>0</v>
      </c>
      <c r="K77" s="47">
        <f ca="1">'Scheda ICT'!P73</f>
        <v>0</v>
      </c>
      <c r="L77" s="47">
        <f t="shared" si="8"/>
        <v>0</v>
      </c>
      <c r="M77" s="61"/>
      <c r="N77" s="47"/>
      <c r="O77" s="47"/>
      <c r="P77" s="47">
        <f ca="1">'Scheda ICT'!V73</f>
        <v>0</v>
      </c>
      <c r="Q77" s="47"/>
      <c r="R77" s="47">
        <f ca="1">'Scheda ICT'!X73</f>
        <v>0</v>
      </c>
      <c r="S77" s="47"/>
      <c r="T77" s="47"/>
      <c r="U77" s="47"/>
      <c r="V77" s="47"/>
      <c r="W77" s="47"/>
      <c r="X77" s="47"/>
      <c r="Y77" s="33">
        <f t="shared" si="9"/>
        <v>0</v>
      </c>
      <c r="Z77" s="49"/>
      <c r="AA77" s="79">
        <f ca="1">'Scheda ICT'!AK73</f>
        <v>0</v>
      </c>
      <c r="AB77" s="79"/>
      <c r="AC77" s="80" t="str">
        <f ca="1">'Scheda ICT'!AL73</f>
        <v>OK</v>
      </c>
      <c r="AD77" s="81">
        <f t="shared" si="10"/>
        <v>0</v>
      </c>
      <c r="AE77" s="81">
        <f t="shared" si="11"/>
        <v>0</v>
      </c>
      <c r="AF77" s="81"/>
    </row>
    <row r="78" spans="1:32" s="38" customFormat="1">
      <c r="A78" s="65">
        <f ca="1">'Scheda ICT'!A74</f>
        <v>0</v>
      </c>
      <c r="B78" s="55">
        <f ca="1">'Scheda ICT'!B74</f>
        <v>0</v>
      </c>
      <c r="C78" s="55">
        <f ca="1">'Scheda ICT'!C74</f>
        <v>0</v>
      </c>
      <c r="D78" s="55">
        <f ca="1">'Scheda ICT'!D74</f>
        <v>0</v>
      </c>
      <c r="E78" s="56">
        <f ca="1">'Scheda ICT'!E74</f>
        <v>0</v>
      </c>
      <c r="F78" s="57">
        <f ca="1">'Scheda ICT'!L74</f>
        <v>0</v>
      </c>
      <c r="G78" s="58">
        <f ca="1">'Scheda ICT'!AG74</f>
        <v>0</v>
      </c>
      <c r="H78" s="59">
        <f ca="1">'Scheda ICT'!M74</f>
        <v>0</v>
      </c>
      <c r="I78" s="60">
        <f ca="1">'Scheda ICT'!N74</f>
        <v>0</v>
      </c>
      <c r="J78" s="60">
        <f ca="1">'Scheda ICT'!O74</f>
        <v>0</v>
      </c>
      <c r="K78" s="60">
        <f ca="1">'Scheda ICT'!P74</f>
        <v>0</v>
      </c>
      <c r="L78" s="47">
        <f t="shared" si="8"/>
        <v>0</v>
      </c>
      <c r="M78" s="61"/>
      <c r="N78" s="60"/>
      <c r="O78" s="60"/>
      <c r="P78" s="60">
        <f ca="1">'Scheda ICT'!V74</f>
        <v>0</v>
      </c>
      <c r="Q78" s="60"/>
      <c r="R78" s="60">
        <f ca="1">'Scheda ICT'!X74</f>
        <v>0</v>
      </c>
      <c r="S78" s="60"/>
      <c r="T78" s="60"/>
      <c r="U78" s="60"/>
      <c r="V78" s="60"/>
      <c r="W78" s="60"/>
      <c r="X78" s="60"/>
      <c r="Y78" s="33">
        <f t="shared" si="9"/>
        <v>0</v>
      </c>
      <c r="Z78" s="49"/>
      <c r="AA78" s="63">
        <f ca="1">'Scheda ICT'!AK74</f>
        <v>0</v>
      </c>
      <c r="AB78" s="63"/>
      <c r="AC78" s="64" t="str">
        <f ca="1">'Scheda ICT'!AL74</f>
        <v>OK</v>
      </c>
      <c r="AD78" s="65">
        <f t="shared" si="10"/>
        <v>0</v>
      </c>
      <c r="AE78" s="65">
        <f t="shared" si="11"/>
        <v>0</v>
      </c>
      <c r="AF78" s="65"/>
    </row>
    <row r="79" spans="1:32" s="38" customFormat="1">
      <c r="A79" s="81">
        <f ca="1">'Scheda ICT'!A75</f>
        <v>0</v>
      </c>
      <c r="B79" s="52">
        <f ca="1">'Scheda ICT'!B75</f>
        <v>0</v>
      </c>
      <c r="C79" s="52">
        <f ca="1">'Scheda ICT'!C75</f>
        <v>0</v>
      </c>
      <c r="D79" s="52">
        <f ca="1">'Scheda ICT'!D75</f>
        <v>0</v>
      </c>
      <c r="E79" s="68">
        <f ca="1">'Scheda ICT'!E75</f>
        <v>0</v>
      </c>
      <c r="F79" s="69">
        <f ca="1">'Scheda ICT'!L75</f>
        <v>0</v>
      </c>
      <c r="G79" s="51">
        <f ca="1">'Scheda ICT'!AG75</f>
        <v>0</v>
      </c>
      <c r="H79" s="70">
        <f ca="1">'Scheda ICT'!M75</f>
        <v>0</v>
      </c>
      <c r="I79" s="47">
        <f ca="1">'Scheda ICT'!N75</f>
        <v>0</v>
      </c>
      <c r="J79" s="47">
        <f ca="1">'Scheda ICT'!O75</f>
        <v>0</v>
      </c>
      <c r="K79" s="47">
        <f ca="1">'Scheda ICT'!P75</f>
        <v>0</v>
      </c>
      <c r="L79" s="47">
        <f t="shared" si="8"/>
        <v>0</v>
      </c>
      <c r="M79" s="61"/>
      <c r="N79" s="47"/>
      <c r="O79" s="47"/>
      <c r="P79" s="47">
        <f ca="1">'Scheda ICT'!V75</f>
        <v>0</v>
      </c>
      <c r="Q79" s="47"/>
      <c r="R79" s="47">
        <f ca="1">'Scheda ICT'!X75</f>
        <v>0</v>
      </c>
      <c r="S79" s="47"/>
      <c r="T79" s="47"/>
      <c r="U79" s="47"/>
      <c r="V79" s="47"/>
      <c r="W79" s="47"/>
      <c r="X79" s="47"/>
      <c r="Y79" s="33">
        <f t="shared" si="9"/>
        <v>0</v>
      </c>
      <c r="Z79" s="49"/>
      <c r="AA79" s="79">
        <f ca="1">'Scheda ICT'!AK75</f>
        <v>0</v>
      </c>
      <c r="AB79" s="79"/>
      <c r="AC79" s="80" t="str">
        <f ca="1">'Scheda ICT'!AL75</f>
        <v>OK</v>
      </c>
      <c r="AD79" s="81">
        <f t="shared" si="10"/>
        <v>0</v>
      </c>
      <c r="AE79" s="81">
        <f t="shared" si="11"/>
        <v>0</v>
      </c>
      <c r="AF79" s="81"/>
    </row>
    <row r="80" spans="1:32" s="38" customFormat="1">
      <c r="A80" s="65">
        <f ca="1">'Scheda ICT'!A76</f>
        <v>0</v>
      </c>
      <c r="B80" s="55">
        <f ca="1">'Scheda ICT'!B76</f>
        <v>0</v>
      </c>
      <c r="C80" s="55">
        <f ca="1">'Scheda ICT'!C76</f>
        <v>0</v>
      </c>
      <c r="D80" s="55">
        <f ca="1">'Scheda ICT'!D76</f>
        <v>0</v>
      </c>
      <c r="E80" s="56">
        <f ca="1">'Scheda ICT'!E76</f>
        <v>0</v>
      </c>
      <c r="F80" s="57">
        <f ca="1">'Scheda ICT'!L76</f>
        <v>0</v>
      </c>
      <c r="G80" s="58">
        <f ca="1">'Scheda ICT'!AG76</f>
        <v>0</v>
      </c>
      <c r="H80" s="59">
        <f ca="1">'Scheda ICT'!M76</f>
        <v>0</v>
      </c>
      <c r="I80" s="60">
        <f ca="1">'Scheda ICT'!N76</f>
        <v>0</v>
      </c>
      <c r="J80" s="60">
        <f ca="1">'Scheda ICT'!O76</f>
        <v>0</v>
      </c>
      <c r="K80" s="60">
        <f ca="1">'Scheda ICT'!P76</f>
        <v>0</v>
      </c>
      <c r="L80" s="47">
        <f t="shared" si="8"/>
        <v>0</v>
      </c>
      <c r="M80" s="61"/>
      <c r="N80" s="60"/>
      <c r="O80" s="60"/>
      <c r="P80" s="60">
        <f ca="1">'Scheda ICT'!V76</f>
        <v>0</v>
      </c>
      <c r="Q80" s="60"/>
      <c r="R80" s="60">
        <f ca="1">'Scheda ICT'!X76</f>
        <v>0</v>
      </c>
      <c r="S80" s="60"/>
      <c r="T80" s="60"/>
      <c r="U80" s="60"/>
      <c r="V80" s="60"/>
      <c r="W80" s="60"/>
      <c r="X80" s="60"/>
      <c r="Y80" s="33">
        <f t="shared" si="9"/>
        <v>0</v>
      </c>
      <c r="Z80" s="49"/>
      <c r="AA80" s="63">
        <f ca="1">'Scheda ICT'!AK76</f>
        <v>0</v>
      </c>
      <c r="AB80" s="63"/>
      <c r="AC80" s="64" t="str">
        <f ca="1">'Scheda ICT'!AL76</f>
        <v>OK</v>
      </c>
      <c r="AD80" s="65">
        <f t="shared" si="10"/>
        <v>0</v>
      </c>
      <c r="AE80" s="65">
        <f t="shared" si="11"/>
        <v>0</v>
      </c>
      <c r="AF80" s="65"/>
    </row>
    <row r="81" spans="1:32" s="38" customFormat="1">
      <c r="A81" s="81">
        <f ca="1">'Scheda ICT'!A77</f>
        <v>0</v>
      </c>
      <c r="B81" s="52">
        <f ca="1">'Scheda ICT'!B77</f>
        <v>0</v>
      </c>
      <c r="C81" s="52">
        <f ca="1">'Scheda ICT'!C77</f>
        <v>0</v>
      </c>
      <c r="D81" s="52">
        <f ca="1">'Scheda ICT'!D77</f>
        <v>0</v>
      </c>
      <c r="E81" s="68">
        <f ca="1">'Scheda ICT'!E77</f>
        <v>0</v>
      </c>
      <c r="F81" s="69">
        <f ca="1">'Scheda ICT'!L77</f>
        <v>0</v>
      </c>
      <c r="G81" s="51">
        <f ca="1">'Scheda ICT'!AG77</f>
        <v>0</v>
      </c>
      <c r="H81" s="70">
        <f ca="1">'Scheda ICT'!M77</f>
        <v>0</v>
      </c>
      <c r="I81" s="47">
        <f ca="1">'Scheda ICT'!N77</f>
        <v>0</v>
      </c>
      <c r="J81" s="47">
        <f ca="1">'Scheda ICT'!O77</f>
        <v>0</v>
      </c>
      <c r="K81" s="47">
        <f ca="1">'Scheda ICT'!P77</f>
        <v>0</v>
      </c>
      <c r="L81" s="47">
        <f t="shared" si="8"/>
        <v>0</v>
      </c>
      <c r="M81" s="61"/>
      <c r="N81" s="47"/>
      <c r="O81" s="47"/>
      <c r="P81" s="47">
        <f ca="1">'Scheda ICT'!V77</f>
        <v>0</v>
      </c>
      <c r="Q81" s="47"/>
      <c r="R81" s="47">
        <f ca="1">'Scheda ICT'!X77</f>
        <v>0</v>
      </c>
      <c r="S81" s="47"/>
      <c r="T81" s="47"/>
      <c r="U81" s="47"/>
      <c r="V81" s="47"/>
      <c r="W81" s="47"/>
      <c r="X81" s="47"/>
      <c r="Y81" s="33">
        <f t="shared" si="9"/>
        <v>0</v>
      </c>
      <c r="Z81" s="49"/>
      <c r="AA81" s="79">
        <f ca="1">'Scheda ICT'!AK77</f>
        <v>0</v>
      </c>
      <c r="AB81" s="79"/>
      <c r="AC81" s="80" t="str">
        <f ca="1">'Scheda ICT'!AL77</f>
        <v>OK</v>
      </c>
      <c r="AD81" s="81">
        <f t="shared" si="10"/>
        <v>0</v>
      </c>
      <c r="AE81" s="81">
        <f t="shared" si="11"/>
        <v>0</v>
      </c>
      <c r="AF81" s="81"/>
    </row>
    <row r="82" spans="1:32" s="38" customFormat="1">
      <c r="A82" s="65">
        <f ca="1">'Scheda ICT'!A78</f>
        <v>0</v>
      </c>
      <c r="B82" s="55">
        <f ca="1">'Scheda ICT'!B78</f>
        <v>0</v>
      </c>
      <c r="C82" s="55">
        <f ca="1">'Scheda ICT'!C78</f>
        <v>0</v>
      </c>
      <c r="D82" s="55">
        <f ca="1">'Scheda ICT'!D78</f>
        <v>0</v>
      </c>
      <c r="E82" s="56">
        <f ca="1">'Scheda ICT'!E78</f>
        <v>0</v>
      </c>
      <c r="F82" s="57">
        <f ca="1">'Scheda ICT'!L78</f>
        <v>0</v>
      </c>
      <c r="G82" s="58">
        <f ca="1">'Scheda ICT'!AG78</f>
        <v>0</v>
      </c>
      <c r="H82" s="59">
        <f ca="1">'Scheda ICT'!M78</f>
        <v>0</v>
      </c>
      <c r="I82" s="60">
        <f ca="1">'Scheda ICT'!N78</f>
        <v>0</v>
      </c>
      <c r="J82" s="60">
        <f ca="1">'Scheda ICT'!O78</f>
        <v>0</v>
      </c>
      <c r="K82" s="60">
        <f ca="1">'Scheda ICT'!P78</f>
        <v>0</v>
      </c>
      <c r="L82" s="47">
        <f t="shared" si="8"/>
        <v>0</v>
      </c>
      <c r="M82" s="61"/>
      <c r="N82" s="60"/>
      <c r="O82" s="60"/>
      <c r="P82" s="60">
        <f ca="1">'Scheda ICT'!V78</f>
        <v>0</v>
      </c>
      <c r="Q82" s="60"/>
      <c r="R82" s="60">
        <f ca="1">'Scheda ICT'!X78</f>
        <v>0</v>
      </c>
      <c r="S82" s="60"/>
      <c r="T82" s="60"/>
      <c r="U82" s="60"/>
      <c r="V82" s="60"/>
      <c r="W82" s="60"/>
      <c r="X82" s="60"/>
      <c r="Y82" s="33">
        <f t="shared" si="9"/>
        <v>0</v>
      </c>
      <c r="Z82" s="49"/>
      <c r="AA82" s="63">
        <f ca="1">'Scheda ICT'!AK78</f>
        <v>0</v>
      </c>
      <c r="AB82" s="63"/>
      <c r="AC82" s="64" t="str">
        <f ca="1">'Scheda ICT'!AL78</f>
        <v>OK</v>
      </c>
      <c r="AD82" s="65">
        <f t="shared" si="10"/>
        <v>0</v>
      </c>
      <c r="AE82" s="65">
        <f t="shared" si="11"/>
        <v>0</v>
      </c>
      <c r="AF82" s="65"/>
    </row>
    <row r="83" spans="1:32" s="38" customFormat="1">
      <c r="A83" s="81">
        <f ca="1">'Scheda ICT'!A79</f>
        <v>0</v>
      </c>
      <c r="B83" s="52">
        <f ca="1">'Scheda ICT'!B79</f>
        <v>0</v>
      </c>
      <c r="C83" s="52">
        <f ca="1">'Scheda ICT'!C79</f>
        <v>0</v>
      </c>
      <c r="D83" s="52">
        <f ca="1">'Scheda ICT'!D79</f>
        <v>0</v>
      </c>
      <c r="E83" s="68">
        <f ca="1">'Scheda ICT'!E79</f>
        <v>0</v>
      </c>
      <c r="F83" s="69">
        <f ca="1">'Scheda ICT'!L79</f>
        <v>0</v>
      </c>
      <c r="G83" s="51">
        <f ca="1">'Scheda ICT'!AG79</f>
        <v>0</v>
      </c>
      <c r="H83" s="70">
        <f ca="1">'Scheda ICT'!M79</f>
        <v>0</v>
      </c>
      <c r="I83" s="47">
        <f ca="1">'Scheda ICT'!N79</f>
        <v>0</v>
      </c>
      <c r="J83" s="47">
        <f ca="1">'Scheda ICT'!O79</f>
        <v>0</v>
      </c>
      <c r="K83" s="47">
        <f ca="1">'Scheda ICT'!P79</f>
        <v>0</v>
      </c>
      <c r="L83" s="47">
        <f t="shared" si="8"/>
        <v>0</v>
      </c>
      <c r="M83" s="61"/>
      <c r="N83" s="47"/>
      <c r="O83" s="47"/>
      <c r="P83" s="47">
        <f ca="1">'Scheda ICT'!V79</f>
        <v>0</v>
      </c>
      <c r="Q83" s="47"/>
      <c r="R83" s="47">
        <f ca="1">'Scheda ICT'!X79</f>
        <v>0</v>
      </c>
      <c r="S83" s="47"/>
      <c r="T83" s="47"/>
      <c r="U83" s="47"/>
      <c r="V83" s="47"/>
      <c r="W83" s="47"/>
      <c r="X83" s="47"/>
      <c r="Y83" s="33">
        <f t="shared" si="9"/>
        <v>0</v>
      </c>
      <c r="Z83" s="49"/>
      <c r="AA83" s="79">
        <f ca="1">'Scheda ICT'!AK79</f>
        <v>0</v>
      </c>
      <c r="AB83" s="79"/>
      <c r="AC83" s="80" t="str">
        <f ca="1">'Scheda ICT'!AL79</f>
        <v>OK</v>
      </c>
      <c r="AD83" s="81">
        <f t="shared" si="10"/>
        <v>0</v>
      </c>
      <c r="AE83" s="81">
        <f t="shared" si="11"/>
        <v>0</v>
      </c>
      <c r="AF83" s="81"/>
    </row>
    <row r="84" spans="1:32" s="38" customFormat="1">
      <c r="A84" s="65">
        <f ca="1">'Scheda ICT'!A80</f>
        <v>0</v>
      </c>
      <c r="B84" s="55">
        <f ca="1">'Scheda ICT'!B80</f>
        <v>0</v>
      </c>
      <c r="C84" s="55">
        <f ca="1">'Scheda ICT'!C80</f>
        <v>0</v>
      </c>
      <c r="D84" s="55">
        <f ca="1">'Scheda ICT'!D80</f>
        <v>0</v>
      </c>
      <c r="E84" s="56">
        <f ca="1">'Scheda ICT'!E80</f>
        <v>0</v>
      </c>
      <c r="F84" s="57">
        <f ca="1">'Scheda ICT'!L80</f>
        <v>0</v>
      </c>
      <c r="G84" s="58">
        <f ca="1">'Scheda ICT'!AG80</f>
        <v>0</v>
      </c>
      <c r="H84" s="59">
        <f ca="1">'Scheda ICT'!M80</f>
        <v>0</v>
      </c>
      <c r="I84" s="60">
        <f ca="1">'Scheda ICT'!N80</f>
        <v>0</v>
      </c>
      <c r="J84" s="60">
        <f ca="1">'Scheda ICT'!O80</f>
        <v>0</v>
      </c>
      <c r="K84" s="60">
        <f ca="1">'Scheda ICT'!P80</f>
        <v>0</v>
      </c>
      <c r="L84" s="47">
        <f t="shared" si="8"/>
        <v>0</v>
      </c>
      <c r="M84" s="61"/>
      <c r="N84" s="60"/>
      <c r="O84" s="60"/>
      <c r="P84" s="60">
        <f ca="1">'Scheda ICT'!V80</f>
        <v>0</v>
      </c>
      <c r="Q84" s="60"/>
      <c r="R84" s="60">
        <f ca="1">'Scheda ICT'!X80</f>
        <v>0</v>
      </c>
      <c r="S84" s="60"/>
      <c r="T84" s="60"/>
      <c r="U84" s="60"/>
      <c r="V84" s="60"/>
      <c r="W84" s="60"/>
      <c r="X84" s="60"/>
      <c r="Y84" s="33">
        <f t="shared" si="9"/>
        <v>0</v>
      </c>
      <c r="Z84" s="49"/>
      <c r="AA84" s="63">
        <f ca="1">'Scheda ICT'!AK80</f>
        <v>0</v>
      </c>
      <c r="AB84" s="63"/>
      <c r="AC84" s="64" t="str">
        <f ca="1">'Scheda ICT'!AL80</f>
        <v>OK</v>
      </c>
      <c r="AD84" s="65">
        <f t="shared" si="10"/>
        <v>0</v>
      </c>
      <c r="AE84" s="65">
        <f t="shared" si="11"/>
        <v>0</v>
      </c>
      <c r="AF84" s="65"/>
    </row>
    <row r="85" spans="1:32" s="38" customFormat="1">
      <c r="A85" s="81">
        <f ca="1">'Scheda ICT'!A81</f>
        <v>0</v>
      </c>
      <c r="B85" s="52">
        <f ca="1">'Scheda ICT'!B81</f>
        <v>0</v>
      </c>
      <c r="C85" s="52">
        <f ca="1">'Scheda ICT'!C81</f>
        <v>0</v>
      </c>
      <c r="D85" s="52">
        <f ca="1">'Scheda ICT'!D81</f>
        <v>0</v>
      </c>
      <c r="E85" s="68">
        <f ca="1">'Scheda ICT'!E81</f>
        <v>0</v>
      </c>
      <c r="F85" s="69">
        <f ca="1">'Scheda ICT'!L81</f>
        <v>0</v>
      </c>
      <c r="G85" s="51">
        <f ca="1">'Scheda ICT'!AG81</f>
        <v>0</v>
      </c>
      <c r="H85" s="70">
        <f ca="1">'Scheda ICT'!M81</f>
        <v>0</v>
      </c>
      <c r="I85" s="47">
        <f ca="1">'Scheda ICT'!N81</f>
        <v>0</v>
      </c>
      <c r="J85" s="47">
        <f ca="1">'Scheda ICT'!O81</f>
        <v>0</v>
      </c>
      <c r="K85" s="47">
        <f ca="1">'Scheda ICT'!P81</f>
        <v>0</v>
      </c>
      <c r="L85" s="47">
        <f t="shared" si="8"/>
        <v>0</v>
      </c>
      <c r="M85" s="61"/>
      <c r="N85" s="47"/>
      <c r="O85" s="47"/>
      <c r="P85" s="47">
        <f ca="1">'Scheda ICT'!V81</f>
        <v>0</v>
      </c>
      <c r="Q85" s="47"/>
      <c r="R85" s="47">
        <f ca="1">'Scheda ICT'!X81</f>
        <v>0</v>
      </c>
      <c r="S85" s="47"/>
      <c r="T85" s="47"/>
      <c r="U85" s="47"/>
      <c r="V85" s="47"/>
      <c r="W85" s="47"/>
      <c r="X85" s="47"/>
      <c r="Y85" s="33">
        <f t="shared" si="9"/>
        <v>0</v>
      </c>
      <c r="Z85" s="49"/>
      <c r="AA85" s="79">
        <f ca="1">'Scheda ICT'!AK81</f>
        <v>0</v>
      </c>
      <c r="AB85" s="79"/>
      <c r="AC85" s="80" t="str">
        <f ca="1">'Scheda ICT'!AL81</f>
        <v>OK</v>
      </c>
      <c r="AD85" s="81">
        <f t="shared" si="10"/>
        <v>0</v>
      </c>
      <c r="AE85" s="81">
        <f t="shared" si="11"/>
        <v>0</v>
      </c>
      <c r="AF85" s="81"/>
    </row>
    <row r="86" spans="1:32" s="38" customFormat="1">
      <c r="A86" s="65">
        <f ca="1">'Scheda ICT'!A82</f>
        <v>0</v>
      </c>
      <c r="B86" s="55">
        <f ca="1">'Scheda ICT'!B82</f>
        <v>0</v>
      </c>
      <c r="C86" s="55">
        <f ca="1">'Scheda ICT'!C82</f>
        <v>0</v>
      </c>
      <c r="D86" s="55">
        <f ca="1">'Scheda ICT'!D82</f>
        <v>0</v>
      </c>
      <c r="E86" s="56">
        <f ca="1">'Scheda ICT'!E82</f>
        <v>0</v>
      </c>
      <c r="F86" s="57">
        <f ca="1">'Scheda ICT'!L82</f>
        <v>0</v>
      </c>
      <c r="G86" s="58">
        <f ca="1">'Scheda ICT'!AG82</f>
        <v>0</v>
      </c>
      <c r="H86" s="59">
        <f ca="1">'Scheda ICT'!M82</f>
        <v>0</v>
      </c>
      <c r="I86" s="60">
        <f ca="1">'Scheda ICT'!N82</f>
        <v>0</v>
      </c>
      <c r="J86" s="60">
        <f ca="1">'Scheda ICT'!O82</f>
        <v>0</v>
      </c>
      <c r="K86" s="60">
        <f ca="1">'Scheda ICT'!P82</f>
        <v>0</v>
      </c>
      <c r="L86" s="47">
        <f t="shared" si="8"/>
        <v>0</v>
      </c>
      <c r="M86" s="61"/>
      <c r="N86" s="60"/>
      <c r="O86" s="60"/>
      <c r="P86" s="60">
        <f ca="1">'Scheda ICT'!V82</f>
        <v>0</v>
      </c>
      <c r="Q86" s="60"/>
      <c r="R86" s="60">
        <f ca="1">'Scheda ICT'!X82</f>
        <v>0</v>
      </c>
      <c r="S86" s="60"/>
      <c r="T86" s="60"/>
      <c r="U86" s="60"/>
      <c r="V86" s="60"/>
      <c r="W86" s="60"/>
      <c r="X86" s="60"/>
      <c r="Y86" s="33">
        <f t="shared" si="9"/>
        <v>0</v>
      </c>
      <c r="Z86" s="49"/>
      <c r="AA86" s="63">
        <f ca="1">'Scheda ICT'!AK82</f>
        <v>0</v>
      </c>
      <c r="AB86" s="63"/>
      <c r="AC86" s="64" t="str">
        <f ca="1">'Scheda ICT'!AL82</f>
        <v>OK</v>
      </c>
      <c r="AD86" s="65">
        <f t="shared" si="10"/>
        <v>0</v>
      </c>
      <c r="AE86" s="65">
        <f t="shared" si="11"/>
        <v>0</v>
      </c>
      <c r="AF86" s="65"/>
    </row>
    <row r="87" spans="1:32" s="38" customFormat="1">
      <c r="A87" s="81">
        <f ca="1">'Scheda ICT'!A83</f>
        <v>0</v>
      </c>
      <c r="B87" s="52">
        <f ca="1">'Scheda ICT'!B83</f>
        <v>0</v>
      </c>
      <c r="C87" s="52">
        <f ca="1">'Scheda ICT'!C83</f>
        <v>0</v>
      </c>
      <c r="D87" s="52">
        <f ca="1">'Scheda ICT'!D83</f>
        <v>0</v>
      </c>
      <c r="E87" s="68">
        <f ca="1">'Scheda ICT'!E83</f>
        <v>0</v>
      </c>
      <c r="F87" s="69">
        <f ca="1">'Scheda ICT'!L83</f>
        <v>0</v>
      </c>
      <c r="G87" s="51">
        <f ca="1">'Scheda ICT'!AG83</f>
        <v>0</v>
      </c>
      <c r="H87" s="70">
        <f ca="1">'Scheda ICT'!M83</f>
        <v>0</v>
      </c>
      <c r="I87" s="47">
        <f ca="1">'Scheda ICT'!N83</f>
        <v>0</v>
      </c>
      <c r="J87" s="47">
        <f ca="1">'Scheda ICT'!O83</f>
        <v>0</v>
      </c>
      <c r="K87" s="47">
        <f ca="1">'Scheda ICT'!P83</f>
        <v>0</v>
      </c>
      <c r="L87" s="47">
        <f t="shared" si="8"/>
        <v>0</v>
      </c>
      <c r="M87" s="61"/>
      <c r="N87" s="47"/>
      <c r="O87" s="47"/>
      <c r="P87" s="47">
        <f ca="1">'Scheda ICT'!V83</f>
        <v>0</v>
      </c>
      <c r="Q87" s="47"/>
      <c r="R87" s="47">
        <f ca="1">'Scheda ICT'!X83</f>
        <v>0</v>
      </c>
      <c r="S87" s="47"/>
      <c r="T87" s="47"/>
      <c r="U87" s="47"/>
      <c r="V87" s="47"/>
      <c r="W87" s="47"/>
      <c r="X87" s="47"/>
      <c r="Y87" s="33">
        <f t="shared" si="9"/>
        <v>0</v>
      </c>
      <c r="Z87" s="49"/>
      <c r="AA87" s="79">
        <f ca="1">'Scheda ICT'!AK83</f>
        <v>0</v>
      </c>
      <c r="AB87" s="79"/>
      <c r="AC87" s="80" t="str">
        <f ca="1">'Scheda ICT'!AL83</f>
        <v>OK</v>
      </c>
      <c r="AD87" s="81">
        <f t="shared" si="10"/>
        <v>0</v>
      </c>
      <c r="AE87" s="81">
        <f t="shared" si="11"/>
        <v>0</v>
      </c>
      <c r="AF87" s="81"/>
    </row>
    <row r="88" spans="1:32" s="38" customFormat="1">
      <c r="A88" s="65">
        <f ca="1">'Scheda ICT'!A84</f>
        <v>0</v>
      </c>
      <c r="B88" s="55">
        <f ca="1">'Scheda ICT'!B84</f>
        <v>0</v>
      </c>
      <c r="C88" s="55">
        <f ca="1">'Scheda ICT'!C84</f>
        <v>0</v>
      </c>
      <c r="D88" s="55">
        <f ca="1">'Scheda ICT'!D84</f>
        <v>0</v>
      </c>
      <c r="E88" s="56">
        <f ca="1">'Scheda ICT'!E84</f>
        <v>0</v>
      </c>
      <c r="F88" s="57">
        <f ca="1">'Scheda ICT'!L84</f>
        <v>0</v>
      </c>
      <c r="G88" s="58">
        <f ca="1">'Scheda ICT'!AG84</f>
        <v>0</v>
      </c>
      <c r="H88" s="59">
        <f ca="1">'Scheda ICT'!M84</f>
        <v>0</v>
      </c>
      <c r="I88" s="60">
        <f ca="1">'Scheda ICT'!N84</f>
        <v>0</v>
      </c>
      <c r="J88" s="60">
        <f ca="1">'Scheda ICT'!O84</f>
        <v>0</v>
      </c>
      <c r="K88" s="60">
        <f ca="1">'Scheda ICT'!P84</f>
        <v>0</v>
      </c>
      <c r="L88" s="47">
        <f t="shared" si="8"/>
        <v>0</v>
      </c>
      <c r="M88" s="61"/>
      <c r="N88" s="60"/>
      <c r="O88" s="60"/>
      <c r="P88" s="60">
        <f ca="1">'Scheda ICT'!V84</f>
        <v>0</v>
      </c>
      <c r="Q88" s="60"/>
      <c r="R88" s="60">
        <f ca="1">'Scheda ICT'!X84</f>
        <v>0</v>
      </c>
      <c r="S88" s="60"/>
      <c r="T88" s="60"/>
      <c r="U88" s="60"/>
      <c r="V88" s="60"/>
      <c r="W88" s="60"/>
      <c r="X88" s="60"/>
      <c r="Y88" s="33">
        <f t="shared" si="9"/>
        <v>0</v>
      </c>
      <c r="Z88" s="49"/>
      <c r="AA88" s="63">
        <f ca="1">'Scheda ICT'!AK84</f>
        <v>0</v>
      </c>
      <c r="AB88" s="63"/>
      <c r="AC88" s="64" t="str">
        <f ca="1">'Scheda ICT'!AL84</f>
        <v>OK</v>
      </c>
      <c r="AD88" s="65">
        <f t="shared" si="10"/>
        <v>0</v>
      </c>
      <c r="AE88" s="65">
        <f t="shared" si="11"/>
        <v>0</v>
      </c>
      <c r="AF88" s="65"/>
    </row>
    <row r="89" spans="1:32" s="38" customFormat="1">
      <c r="A89" s="81">
        <f ca="1">'Scheda ICT'!A85</f>
        <v>0</v>
      </c>
      <c r="B89" s="52">
        <f ca="1">'Scheda ICT'!B85</f>
        <v>0</v>
      </c>
      <c r="C89" s="52">
        <f ca="1">'Scheda ICT'!C85</f>
        <v>0</v>
      </c>
      <c r="D89" s="52">
        <f ca="1">'Scheda ICT'!D85</f>
        <v>0</v>
      </c>
      <c r="E89" s="68">
        <f ca="1">'Scheda ICT'!E85</f>
        <v>0</v>
      </c>
      <c r="F89" s="69">
        <f ca="1">'Scheda ICT'!L85</f>
        <v>0</v>
      </c>
      <c r="G89" s="51">
        <f ca="1">'Scheda ICT'!AG85</f>
        <v>0</v>
      </c>
      <c r="H89" s="70">
        <f ca="1">'Scheda ICT'!M85</f>
        <v>0</v>
      </c>
      <c r="I89" s="47">
        <f ca="1">'Scheda ICT'!N85</f>
        <v>0</v>
      </c>
      <c r="J89" s="47">
        <f ca="1">'Scheda ICT'!O85</f>
        <v>0</v>
      </c>
      <c r="K89" s="47">
        <f ca="1">'Scheda ICT'!P85</f>
        <v>0</v>
      </c>
      <c r="L89" s="47">
        <f t="shared" si="8"/>
        <v>0</v>
      </c>
      <c r="M89" s="61"/>
      <c r="N89" s="47"/>
      <c r="O89" s="47"/>
      <c r="P89" s="47">
        <f ca="1">'Scheda ICT'!V85</f>
        <v>0</v>
      </c>
      <c r="Q89" s="47"/>
      <c r="R89" s="47">
        <f ca="1">'Scheda ICT'!X85</f>
        <v>0</v>
      </c>
      <c r="S89" s="47"/>
      <c r="T89" s="47"/>
      <c r="U89" s="47"/>
      <c r="V89" s="47"/>
      <c r="W89" s="47"/>
      <c r="X89" s="47"/>
      <c r="Y89" s="33">
        <f t="shared" si="9"/>
        <v>0</v>
      </c>
      <c r="Z89" s="49"/>
      <c r="AA89" s="79">
        <f ca="1">'Scheda ICT'!AK85</f>
        <v>0</v>
      </c>
      <c r="AB89" s="79"/>
      <c r="AC89" s="80" t="str">
        <f ca="1">'Scheda ICT'!AL85</f>
        <v>OK</v>
      </c>
      <c r="AD89" s="81">
        <f t="shared" si="10"/>
        <v>0</v>
      </c>
      <c r="AE89" s="81">
        <f t="shared" si="11"/>
        <v>0</v>
      </c>
      <c r="AF89" s="81"/>
    </row>
    <row r="90" spans="1:32" s="38" customFormat="1">
      <c r="A90" s="65">
        <f ca="1">'Scheda ICT'!A86</f>
        <v>0</v>
      </c>
      <c r="B90" s="55">
        <f ca="1">'Scheda ICT'!B86</f>
        <v>0</v>
      </c>
      <c r="C90" s="55">
        <f ca="1">'Scheda ICT'!C86</f>
        <v>0</v>
      </c>
      <c r="D90" s="55">
        <f ca="1">'Scheda ICT'!D86</f>
        <v>0</v>
      </c>
      <c r="E90" s="56">
        <f ca="1">'Scheda ICT'!E86</f>
        <v>0</v>
      </c>
      <c r="F90" s="57">
        <f ca="1">'Scheda ICT'!L86</f>
        <v>0</v>
      </c>
      <c r="G90" s="58">
        <f ca="1">'Scheda ICT'!AG86</f>
        <v>0</v>
      </c>
      <c r="H90" s="59">
        <f ca="1">'Scheda ICT'!M86</f>
        <v>0</v>
      </c>
      <c r="I90" s="60">
        <f ca="1">'Scheda ICT'!N86</f>
        <v>0</v>
      </c>
      <c r="J90" s="60">
        <f ca="1">'Scheda ICT'!O86</f>
        <v>0</v>
      </c>
      <c r="K90" s="60">
        <f ca="1">'Scheda ICT'!P86</f>
        <v>0</v>
      </c>
      <c r="L90" s="47">
        <f t="shared" si="8"/>
        <v>0</v>
      </c>
      <c r="M90" s="61"/>
      <c r="N90" s="60"/>
      <c r="O90" s="60"/>
      <c r="P90" s="60">
        <f ca="1">'Scheda ICT'!V86</f>
        <v>0</v>
      </c>
      <c r="Q90" s="60"/>
      <c r="R90" s="60">
        <f ca="1">'Scheda ICT'!X86</f>
        <v>0</v>
      </c>
      <c r="S90" s="60"/>
      <c r="T90" s="60"/>
      <c r="U90" s="60"/>
      <c r="V90" s="60"/>
      <c r="W90" s="60"/>
      <c r="X90" s="60"/>
      <c r="Y90" s="33">
        <f t="shared" si="9"/>
        <v>0</v>
      </c>
      <c r="Z90" s="49"/>
      <c r="AA90" s="63">
        <f ca="1">'Scheda ICT'!AK86</f>
        <v>0</v>
      </c>
      <c r="AB90" s="63"/>
      <c r="AC90" s="64" t="str">
        <f ca="1">'Scheda ICT'!AL86</f>
        <v>OK</v>
      </c>
      <c r="AD90" s="65">
        <f t="shared" si="10"/>
        <v>0</v>
      </c>
      <c r="AE90" s="65">
        <f t="shared" si="11"/>
        <v>0</v>
      </c>
      <c r="AF90" s="65"/>
    </row>
    <row r="91" spans="1:32" s="38" customFormat="1">
      <c r="A91" s="81">
        <f ca="1">'Scheda ICT'!A87</f>
        <v>0</v>
      </c>
      <c r="B91" s="52">
        <f ca="1">'Scheda ICT'!B87</f>
        <v>0</v>
      </c>
      <c r="C91" s="52">
        <f ca="1">'Scheda ICT'!C87</f>
        <v>0</v>
      </c>
      <c r="D91" s="52">
        <f ca="1">'Scheda ICT'!D87</f>
        <v>0</v>
      </c>
      <c r="E91" s="68">
        <f ca="1">'Scheda ICT'!E87</f>
        <v>0</v>
      </c>
      <c r="F91" s="69">
        <f ca="1">'Scheda ICT'!L87</f>
        <v>0</v>
      </c>
      <c r="G91" s="51">
        <f ca="1">'Scheda ICT'!AG87</f>
        <v>0</v>
      </c>
      <c r="H91" s="70">
        <f ca="1">'Scheda ICT'!M87</f>
        <v>0</v>
      </c>
      <c r="I91" s="47">
        <f ca="1">'Scheda ICT'!N87</f>
        <v>0</v>
      </c>
      <c r="J91" s="47">
        <f ca="1">'Scheda ICT'!O87</f>
        <v>0</v>
      </c>
      <c r="K91" s="47">
        <f ca="1">'Scheda ICT'!P87</f>
        <v>0</v>
      </c>
      <c r="L91" s="47">
        <f t="shared" si="8"/>
        <v>0</v>
      </c>
      <c r="M91" s="61"/>
      <c r="N91" s="47"/>
      <c r="O91" s="47"/>
      <c r="P91" s="47">
        <f ca="1">'Scheda ICT'!V87</f>
        <v>0</v>
      </c>
      <c r="Q91" s="47"/>
      <c r="R91" s="47">
        <f ca="1">'Scheda ICT'!X87</f>
        <v>0</v>
      </c>
      <c r="S91" s="47"/>
      <c r="T91" s="47"/>
      <c r="U91" s="47"/>
      <c r="V91" s="47"/>
      <c r="W91" s="47"/>
      <c r="X91" s="47"/>
      <c r="Y91" s="33">
        <f t="shared" si="9"/>
        <v>0</v>
      </c>
      <c r="Z91" s="49"/>
      <c r="AA91" s="79">
        <f ca="1">'Scheda ICT'!AK87</f>
        <v>0</v>
      </c>
      <c r="AB91" s="79"/>
      <c r="AC91" s="80" t="str">
        <f ca="1">'Scheda ICT'!AL87</f>
        <v>OK</v>
      </c>
      <c r="AD91" s="81">
        <f t="shared" si="10"/>
        <v>0</v>
      </c>
      <c r="AE91" s="81">
        <f t="shared" si="11"/>
        <v>0</v>
      </c>
      <c r="AF91" s="81"/>
    </row>
    <row r="92" spans="1:32" s="38" customFormat="1">
      <c r="A92" s="65">
        <f ca="1">'Scheda ICT'!A88</f>
        <v>0</v>
      </c>
      <c r="B92" s="55">
        <f ca="1">'Scheda ICT'!B88</f>
        <v>0</v>
      </c>
      <c r="C92" s="55">
        <f ca="1">'Scheda ICT'!C88</f>
        <v>0</v>
      </c>
      <c r="D92" s="55">
        <f ca="1">'Scheda ICT'!D88</f>
        <v>0</v>
      </c>
      <c r="E92" s="56">
        <f ca="1">'Scheda ICT'!E88</f>
        <v>0</v>
      </c>
      <c r="F92" s="57">
        <f ca="1">'Scheda ICT'!L88</f>
        <v>0</v>
      </c>
      <c r="G92" s="58">
        <f ca="1">'Scheda ICT'!AG88</f>
        <v>0</v>
      </c>
      <c r="H92" s="59">
        <f ca="1">'Scheda ICT'!M88</f>
        <v>0</v>
      </c>
      <c r="I92" s="60">
        <f ca="1">'Scheda ICT'!N88</f>
        <v>0</v>
      </c>
      <c r="J92" s="60">
        <f ca="1">'Scheda ICT'!O88</f>
        <v>0</v>
      </c>
      <c r="K92" s="60">
        <f ca="1">'Scheda ICT'!P88</f>
        <v>0</v>
      </c>
      <c r="L92" s="47">
        <f t="shared" si="8"/>
        <v>0</v>
      </c>
      <c r="M92" s="61"/>
      <c r="N92" s="60"/>
      <c r="O92" s="60"/>
      <c r="P92" s="60">
        <f ca="1">'Scheda ICT'!V88</f>
        <v>0</v>
      </c>
      <c r="Q92" s="60"/>
      <c r="R92" s="60">
        <f ca="1">'Scheda ICT'!X88</f>
        <v>0</v>
      </c>
      <c r="S92" s="60"/>
      <c r="T92" s="60"/>
      <c r="U92" s="60"/>
      <c r="V92" s="60"/>
      <c r="W92" s="60"/>
      <c r="X92" s="60"/>
      <c r="Y92" s="33">
        <f t="shared" si="9"/>
        <v>0</v>
      </c>
      <c r="Z92" s="49"/>
      <c r="AA92" s="63">
        <f ca="1">'Scheda ICT'!AK88</f>
        <v>0</v>
      </c>
      <c r="AB92" s="63"/>
      <c r="AC92" s="64" t="str">
        <f ca="1">'Scheda ICT'!AL88</f>
        <v>OK</v>
      </c>
      <c r="AD92" s="65">
        <f t="shared" si="10"/>
        <v>0</v>
      </c>
      <c r="AE92" s="65">
        <f t="shared" si="11"/>
        <v>0</v>
      </c>
      <c r="AF92" s="65"/>
    </row>
    <row r="93" spans="1:32" s="38" customFormat="1">
      <c r="A93" s="81">
        <f ca="1">'Scheda ICT'!A89</f>
        <v>0</v>
      </c>
      <c r="B93" s="52">
        <f ca="1">'Scheda ICT'!B89</f>
        <v>0</v>
      </c>
      <c r="C93" s="52">
        <f ca="1">'Scheda ICT'!C89</f>
        <v>0</v>
      </c>
      <c r="D93" s="52">
        <f ca="1">'Scheda ICT'!D89</f>
        <v>0</v>
      </c>
      <c r="E93" s="68">
        <f ca="1">'Scheda ICT'!E89</f>
        <v>0</v>
      </c>
      <c r="F93" s="69">
        <f ca="1">'Scheda ICT'!L89</f>
        <v>0</v>
      </c>
      <c r="G93" s="51">
        <f ca="1">'Scheda ICT'!AG89</f>
        <v>0</v>
      </c>
      <c r="H93" s="70">
        <f ca="1">'Scheda ICT'!M89</f>
        <v>0</v>
      </c>
      <c r="I93" s="47">
        <f ca="1">'Scheda ICT'!N89</f>
        <v>0</v>
      </c>
      <c r="J93" s="47">
        <f ca="1">'Scheda ICT'!O89</f>
        <v>0</v>
      </c>
      <c r="K93" s="47">
        <f ca="1">'Scheda ICT'!P89</f>
        <v>0</v>
      </c>
      <c r="L93" s="47">
        <f t="shared" si="8"/>
        <v>0</v>
      </c>
      <c r="M93" s="61"/>
      <c r="N93" s="47"/>
      <c r="O93" s="47"/>
      <c r="P93" s="47">
        <f ca="1">'Scheda ICT'!V89</f>
        <v>0</v>
      </c>
      <c r="Q93" s="47"/>
      <c r="R93" s="47">
        <f ca="1">'Scheda ICT'!X89</f>
        <v>0</v>
      </c>
      <c r="S93" s="47"/>
      <c r="T93" s="47"/>
      <c r="U93" s="47"/>
      <c r="V93" s="47"/>
      <c r="W93" s="47"/>
      <c r="X93" s="47"/>
      <c r="Y93" s="33">
        <f t="shared" si="9"/>
        <v>0</v>
      </c>
      <c r="Z93" s="49"/>
      <c r="AA93" s="79">
        <f ca="1">'Scheda ICT'!AK89</f>
        <v>0</v>
      </c>
      <c r="AB93" s="79"/>
      <c r="AC93" s="80" t="str">
        <f ca="1">'Scheda ICT'!AL89</f>
        <v>OK</v>
      </c>
      <c r="AD93" s="81">
        <f t="shared" si="10"/>
        <v>0</v>
      </c>
      <c r="AE93" s="81">
        <f t="shared" si="11"/>
        <v>0</v>
      </c>
      <c r="AF93" s="81"/>
    </row>
    <row r="94" spans="1:32" s="38" customFormat="1">
      <c r="A94" s="65">
        <f ca="1">'Scheda ICT'!A90</f>
        <v>0</v>
      </c>
      <c r="B94" s="55">
        <f ca="1">'Scheda ICT'!B90</f>
        <v>0</v>
      </c>
      <c r="C94" s="55">
        <f ca="1">'Scheda ICT'!C90</f>
        <v>0</v>
      </c>
      <c r="D94" s="55">
        <f ca="1">'Scheda ICT'!D90</f>
        <v>0</v>
      </c>
      <c r="E94" s="56">
        <f ca="1">'Scheda ICT'!E90</f>
        <v>0</v>
      </c>
      <c r="F94" s="57">
        <f ca="1">'Scheda ICT'!L90</f>
        <v>0</v>
      </c>
      <c r="G94" s="58">
        <f ca="1">'Scheda ICT'!AG90</f>
        <v>0</v>
      </c>
      <c r="H94" s="59">
        <f ca="1">'Scheda ICT'!M90</f>
        <v>0</v>
      </c>
      <c r="I94" s="60">
        <f ca="1">'Scheda ICT'!N90</f>
        <v>0</v>
      </c>
      <c r="J94" s="60">
        <f ca="1">'Scheda ICT'!O90</f>
        <v>0</v>
      </c>
      <c r="K94" s="60">
        <f ca="1">'Scheda ICT'!P90</f>
        <v>0</v>
      </c>
      <c r="L94" s="47">
        <f t="shared" si="8"/>
        <v>0</v>
      </c>
      <c r="M94" s="61"/>
      <c r="N94" s="60"/>
      <c r="O94" s="60"/>
      <c r="P94" s="60">
        <f ca="1">'Scheda ICT'!V90</f>
        <v>0</v>
      </c>
      <c r="Q94" s="60"/>
      <c r="R94" s="60">
        <f ca="1">'Scheda ICT'!X90</f>
        <v>0</v>
      </c>
      <c r="S94" s="60"/>
      <c r="T94" s="60"/>
      <c r="U94" s="60"/>
      <c r="V94" s="60"/>
      <c r="W94" s="60"/>
      <c r="X94" s="60"/>
      <c r="Y94" s="33">
        <f t="shared" si="9"/>
        <v>0</v>
      </c>
      <c r="Z94" s="49"/>
      <c r="AA94" s="63">
        <f ca="1">'Scheda ICT'!AK90</f>
        <v>0</v>
      </c>
      <c r="AB94" s="63"/>
      <c r="AC94" s="64" t="str">
        <f ca="1">'Scheda ICT'!AL90</f>
        <v>OK</v>
      </c>
      <c r="AD94" s="65">
        <f t="shared" si="10"/>
        <v>0</v>
      </c>
      <c r="AE94" s="65">
        <f t="shared" si="11"/>
        <v>0</v>
      </c>
      <c r="AF94" s="65"/>
    </row>
    <row r="95" spans="1:32" s="38" customFormat="1">
      <c r="A95" s="81">
        <f ca="1">'Scheda ICT'!A91</f>
        <v>0</v>
      </c>
      <c r="B95" s="52">
        <f ca="1">'Scheda ICT'!B91</f>
        <v>0</v>
      </c>
      <c r="C95" s="52">
        <f ca="1">'Scheda ICT'!C91</f>
        <v>0</v>
      </c>
      <c r="D95" s="52">
        <f ca="1">'Scheda ICT'!D91</f>
        <v>0</v>
      </c>
      <c r="E95" s="68">
        <f ca="1">'Scheda ICT'!E91</f>
        <v>0</v>
      </c>
      <c r="F95" s="69">
        <f ca="1">'Scheda ICT'!L91</f>
        <v>0</v>
      </c>
      <c r="G95" s="51">
        <f ca="1">'Scheda ICT'!AG91</f>
        <v>0</v>
      </c>
      <c r="H95" s="70">
        <f ca="1">'Scheda ICT'!M91</f>
        <v>0</v>
      </c>
      <c r="I95" s="47">
        <f ca="1">'Scheda ICT'!N91</f>
        <v>0</v>
      </c>
      <c r="J95" s="47">
        <f ca="1">'Scheda ICT'!O91</f>
        <v>0</v>
      </c>
      <c r="K95" s="47">
        <f ca="1">'Scheda ICT'!P91</f>
        <v>0</v>
      </c>
      <c r="L95" s="47">
        <f t="shared" si="8"/>
        <v>0</v>
      </c>
      <c r="M95" s="61"/>
      <c r="N95" s="47"/>
      <c r="O95" s="47"/>
      <c r="P95" s="47">
        <f ca="1">'Scheda ICT'!V91</f>
        <v>0</v>
      </c>
      <c r="Q95" s="47"/>
      <c r="R95" s="47">
        <f ca="1">'Scheda ICT'!X91</f>
        <v>0</v>
      </c>
      <c r="S95" s="47"/>
      <c r="T95" s="47"/>
      <c r="U95" s="47"/>
      <c r="V95" s="47"/>
      <c r="W95" s="47"/>
      <c r="X95" s="47"/>
      <c r="Y95" s="33">
        <f t="shared" si="9"/>
        <v>0</v>
      </c>
      <c r="Z95" s="49"/>
      <c r="AA95" s="79">
        <f ca="1">'Scheda ICT'!AK91</f>
        <v>0</v>
      </c>
      <c r="AB95" s="79"/>
      <c r="AC95" s="80" t="str">
        <f ca="1">'Scheda ICT'!AL91</f>
        <v>OK</v>
      </c>
      <c r="AD95" s="81">
        <f t="shared" si="10"/>
        <v>0</v>
      </c>
      <c r="AE95" s="81">
        <f t="shared" si="11"/>
        <v>0</v>
      </c>
      <c r="AF95" s="81"/>
    </row>
    <row r="96" spans="1:32" s="38" customFormat="1">
      <c r="A96" s="65">
        <f ca="1">'Scheda ICT'!A92</f>
        <v>0</v>
      </c>
      <c r="B96" s="55">
        <f ca="1">'Scheda ICT'!B92</f>
        <v>0</v>
      </c>
      <c r="C96" s="55">
        <f ca="1">'Scheda ICT'!C92</f>
        <v>0</v>
      </c>
      <c r="D96" s="55">
        <f ca="1">'Scheda ICT'!D92</f>
        <v>0</v>
      </c>
      <c r="E96" s="56">
        <f ca="1">'Scheda ICT'!E92</f>
        <v>0</v>
      </c>
      <c r="F96" s="57">
        <f ca="1">'Scheda ICT'!L92</f>
        <v>0</v>
      </c>
      <c r="G96" s="58">
        <f ca="1">'Scheda ICT'!AG92</f>
        <v>0</v>
      </c>
      <c r="H96" s="59">
        <f ca="1">'Scheda ICT'!M92</f>
        <v>0</v>
      </c>
      <c r="I96" s="60">
        <f ca="1">'Scheda ICT'!N92</f>
        <v>0</v>
      </c>
      <c r="J96" s="60">
        <f ca="1">'Scheda ICT'!O92</f>
        <v>0</v>
      </c>
      <c r="K96" s="60">
        <f ca="1">'Scheda ICT'!P92</f>
        <v>0</v>
      </c>
      <c r="L96" s="47">
        <f t="shared" si="8"/>
        <v>0</v>
      </c>
      <c r="M96" s="61"/>
      <c r="N96" s="60"/>
      <c r="O96" s="60"/>
      <c r="P96" s="60">
        <f ca="1">'Scheda ICT'!V92</f>
        <v>0</v>
      </c>
      <c r="Q96" s="60"/>
      <c r="R96" s="60">
        <f ca="1">'Scheda ICT'!X92</f>
        <v>0</v>
      </c>
      <c r="S96" s="60"/>
      <c r="T96" s="60"/>
      <c r="U96" s="60"/>
      <c r="V96" s="60"/>
      <c r="W96" s="60"/>
      <c r="X96" s="60"/>
      <c r="Y96" s="33">
        <f t="shared" si="9"/>
        <v>0</v>
      </c>
      <c r="Z96" s="49"/>
      <c r="AA96" s="63">
        <f ca="1">'Scheda ICT'!AK92</f>
        <v>0</v>
      </c>
      <c r="AB96" s="63"/>
      <c r="AC96" s="64" t="str">
        <f ca="1">'Scheda ICT'!AL92</f>
        <v>OK</v>
      </c>
      <c r="AD96" s="65">
        <f t="shared" si="10"/>
        <v>0</v>
      </c>
      <c r="AE96" s="65">
        <f t="shared" si="11"/>
        <v>0</v>
      </c>
      <c r="AF96" s="65"/>
    </row>
    <row r="97" spans="1:32" s="38" customFormat="1">
      <c r="A97" s="81">
        <f ca="1">'Scheda ICT'!A93</f>
        <v>0</v>
      </c>
      <c r="B97" s="52">
        <f ca="1">'Scheda ICT'!B93</f>
        <v>0</v>
      </c>
      <c r="C97" s="52">
        <f ca="1">'Scheda ICT'!C93</f>
        <v>0</v>
      </c>
      <c r="D97" s="52">
        <f ca="1">'Scheda ICT'!D93</f>
        <v>0</v>
      </c>
      <c r="E97" s="68">
        <f ca="1">'Scheda ICT'!E93</f>
        <v>0</v>
      </c>
      <c r="F97" s="69">
        <f ca="1">'Scheda ICT'!L93</f>
        <v>0</v>
      </c>
      <c r="G97" s="51">
        <f ca="1">'Scheda ICT'!AG93</f>
        <v>0</v>
      </c>
      <c r="H97" s="70">
        <f ca="1">'Scheda ICT'!M93</f>
        <v>0</v>
      </c>
      <c r="I97" s="47">
        <f ca="1">'Scheda ICT'!N93</f>
        <v>0</v>
      </c>
      <c r="J97" s="47">
        <f ca="1">'Scheda ICT'!O93</f>
        <v>0</v>
      </c>
      <c r="K97" s="47">
        <f ca="1">'Scheda ICT'!P93</f>
        <v>0</v>
      </c>
      <c r="L97" s="47">
        <f t="shared" si="8"/>
        <v>0</v>
      </c>
      <c r="M97" s="61"/>
      <c r="N97" s="47"/>
      <c r="O97" s="47"/>
      <c r="P97" s="47">
        <f ca="1">'Scheda ICT'!V93</f>
        <v>0</v>
      </c>
      <c r="Q97" s="47"/>
      <c r="R97" s="47">
        <f ca="1">'Scheda ICT'!X93</f>
        <v>0</v>
      </c>
      <c r="S97" s="47"/>
      <c r="T97" s="47"/>
      <c r="U97" s="47"/>
      <c r="V97" s="47"/>
      <c r="W97" s="47"/>
      <c r="X97" s="47"/>
      <c r="Y97" s="33">
        <f t="shared" si="9"/>
        <v>0</v>
      </c>
      <c r="Z97" s="49"/>
      <c r="AA97" s="79">
        <f ca="1">'Scheda ICT'!AK93</f>
        <v>0</v>
      </c>
      <c r="AB97" s="79"/>
      <c r="AC97" s="80" t="str">
        <f ca="1">'Scheda ICT'!AL93</f>
        <v>OK</v>
      </c>
      <c r="AD97" s="81">
        <f t="shared" si="10"/>
        <v>0</v>
      </c>
      <c r="AE97" s="81">
        <f t="shared" si="11"/>
        <v>0</v>
      </c>
      <c r="AF97" s="81"/>
    </row>
    <row r="98" spans="1:32" s="38" customFormat="1">
      <c r="A98" s="65">
        <f ca="1">'Scheda ICT'!A94</f>
        <v>0</v>
      </c>
      <c r="B98" s="55">
        <f ca="1">'Scheda ICT'!B94</f>
        <v>0</v>
      </c>
      <c r="C98" s="55">
        <f ca="1">'Scheda ICT'!C94</f>
        <v>0</v>
      </c>
      <c r="D98" s="55">
        <f ca="1">'Scheda ICT'!D94</f>
        <v>0</v>
      </c>
      <c r="E98" s="56">
        <f ca="1">'Scheda ICT'!E94</f>
        <v>0</v>
      </c>
      <c r="F98" s="57">
        <f ca="1">'Scheda ICT'!L94</f>
        <v>0</v>
      </c>
      <c r="G98" s="58">
        <f ca="1">'Scheda ICT'!AG94</f>
        <v>0</v>
      </c>
      <c r="H98" s="59">
        <f ca="1">'Scheda ICT'!M94</f>
        <v>0</v>
      </c>
      <c r="I98" s="60">
        <f ca="1">'Scheda ICT'!N94</f>
        <v>0</v>
      </c>
      <c r="J98" s="60">
        <f ca="1">'Scheda ICT'!O94</f>
        <v>0</v>
      </c>
      <c r="K98" s="60">
        <f ca="1">'Scheda ICT'!P94</f>
        <v>0</v>
      </c>
      <c r="L98" s="47">
        <f t="shared" ref="L98:L129" si="12">SUM(H98:J98)</f>
        <v>0</v>
      </c>
      <c r="M98" s="61"/>
      <c r="N98" s="60"/>
      <c r="O98" s="60"/>
      <c r="P98" s="60">
        <f ca="1">'Scheda ICT'!V94</f>
        <v>0</v>
      </c>
      <c r="Q98" s="60"/>
      <c r="R98" s="60">
        <f ca="1">'Scheda ICT'!X94</f>
        <v>0</v>
      </c>
      <c r="S98" s="60"/>
      <c r="T98" s="60"/>
      <c r="U98" s="60"/>
      <c r="V98" s="60"/>
      <c r="W98" s="60"/>
      <c r="X98" s="60"/>
      <c r="Y98" s="33">
        <f t="shared" ref="Y98:Y129" si="13">SUM(N98:O98,Q98,S98:X98)</f>
        <v>0</v>
      </c>
      <c r="Z98" s="49"/>
      <c r="AA98" s="63">
        <f ca="1">'Scheda ICT'!AK94</f>
        <v>0</v>
      </c>
      <c r="AB98" s="63"/>
      <c r="AC98" s="64" t="str">
        <f ca="1">'Scheda ICT'!AL94</f>
        <v>OK</v>
      </c>
      <c r="AD98" s="65">
        <f t="shared" ref="AD98:AD129" si="14">Y98-L98</f>
        <v>0</v>
      </c>
      <c r="AE98" s="65">
        <f t="shared" ref="AE98:AE129" si="15">G98-M98-Y98-Z98</f>
        <v>0</v>
      </c>
      <c r="AF98" s="65"/>
    </row>
    <row r="99" spans="1:32" s="38" customFormat="1">
      <c r="A99" s="81">
        <f ca="1">'Scheda ICT'!A95</f>
        <v>0</v>
      </c>
      <c r="B99" s="52">
        <f ca="1">'Scheda ICT'!B95</f>
        <v>0</v>
      </c>
      <c r="C99" s="52">
        <f ca="1">'Scheda ICT'!C95</f>
        <v>0</v>
      </c>
      <c r="D99" s="52">
        <f ca="1">'Scheda ICT'!D95</f>
        <v>0</v>
      </c>
      <c r="E99" s="68">
        <f ca="1">'Scheda ICT'!E95</f>
        <v>0</v>
      </c>
      <c r="F99" s="69">
        <f ca="1">'Scheda ICT'!L95</f>
        <v>0</v>
      </c>
      <c r="G99" s="51">
        <f ca="1">'Scheda ICT'!AG95</f>
        <v>0</v>
      </c>
      <c r="H99" s="70">
        <f ca="1">'Scheda ICT'!M95</f>
        <v>0</v>
      </c>
      <c r="I99" s="47">
        <f ca="1">'Scheda ICT'!N95</f>
        <v>0</v>
      </c>
      <c r="J99" s="47">
        <f ca="1">'Scheda ICT'!O95</f>
        <v>0</v>
      </c>
      <c r="K99" s="47">
        <f ca="1">'Scheda ICT'!P95</f>
        <v>0</v>
      </c>
      <c r="L99" s="47">
        <f t="shared" si="12"/>
        <v>0</v>
      </c>
      <c r="M99" s="61"/>
      <c r="N99" s="47"/>
      <c r="O99" s="47"/>
      <c r="P99" s="47">
        <f ca="1">'Scheda ICT'!V95</f>
        <v>0</v>
      </c>
      <c r="Q99" s="47"/>
      <c r="R99" s="47">
        <f ca="1">'Scheda ICT'!X95</f>
        <v>0</v>
      </c>
      <c r="S99" s="47"/>
      <c r="T99" s="47"/>
      <c r="U99" s="47"/>
      <c r="V99" s="47"/>
      <c r="W99" s="47"/>
      <c r="X99" s="47"/>
      <c r="Y99" s="33">
        <f t="shared" si="13"/>
        <v>0</v>
      </c>
      <c r="Z99" s="49"/>
      <c r="AA99" s="79">
        <f ca="1">'Scheda ICT'!AK95</f>
        <v>0</v>
      </c>
      <c r="AB99" s="79"/>
      <c r="AC99" s="80" t="str">
        <f ca="1">'Scheda ICT'!AL95</f>
        <v>OK</v>
      </c>
      <c r="AD99" s="81">
        <f t="shared" si="14"/>
        <v>0</v>
      </c>
      <c r="AE99" s="81">
        <f t="shared" si="15"/>
        <v>0</v>
      </c>
      <c r="AF99" s="81"/>
    </row>
    <row r="100" spans="1:32" s="38" customFormat="1">
      <c r="A100" s="65">
        <f ca="1">'Scheda ICT'!A96</f>
        <v>0</v>
      </c>
      <c r="B100" s="55">
        <f ca="1">'Scheda ICT'!B96</f>
        <v>0</v>
      </c>
      <c r="C100" s="55">
        <f ca="1">'Scheda ICT'!C96</f>
        <v>0</v>
      </c>
      <c r="D100" s="55">
        <f ca="1">'Scheda ICT'!D96</f>
        <v>0</v>
      </c>
      <c r="E100" s="56">
        <f ca="1">'Scheda ICT'!E96</f>
        <v>0</v>
      </c>
      <c r="F100" s="57">
        <f ca="1">'Scheda ICT'!L96</f>
        <v>0</v>
      </c>
      <c r="G100" s="58">
        <f ca="1">'Scheda ICT'!AG96</f>
        <v>0</v>
      </c>
      <c r="H100" s="59">
        <f ca="1">'Scheda ICT'!M96</f>
        <v>0</v>
      </c>
      <c r="I100" s="60">
        <f ca="1">'Scheda ICT'!N96</f>
        <v>0</v>
      </c>
      <c r="J100" s="60">
        <f ca="1">'Scheda ICT'!O96</f>
        <v>0</v>
      </c>
      <c r="K100" s="60">
        <f ca="1">'Scheda ICT'!P96</f>
        <v>0</v>
      </c>
      <c r="L100" s="47">
        <f t="shared" si="12"/>
        <v>0</v>
      </c>
      <c r="M100" s="61"/>
      <c r="N100" s="60"/>
      <c r="O100" s="60"/>
      <c r="P100" s="60">
        <f ca="1">'Scheda ICT'!V96</f>
        <v>0</v>
      </c>
      <c r="Q100" s="60"/>
      <c r="R100" s="60">
        <f ca="1">'Scheda ICT'!X96</f>
        <v>0</v>
      </c>
      <c r="S100" s="60"/>
      <c r="T100" s="60"/>
      <c r="U100" s="60"/>
      <c r="V100" s="60"/>
      <c r="W100" s="60"/>
      <c r="X100" s="60"/>
      <c r="Y100" s="33">
        <f t="shared" si="13"/>
        <v>0</v>
      </c>
      <c r="Z100" s="49"/>
      <c r="AA100" s="63">
        <f ca="1">'Scheda ICT'!AK96</f>
        <v>0</v>
      </c>
      <c r="AB100" s="63"/>
      <c r="AC100" s="64" t="str">
        <f ca="1">'Scheda ICT'!AL96</f>
        <v>OK</v>
      </c>
      <c r="AD100" s="65">
        <f t="shared" si="14"/>
        <v>0</v>
      </c>
      <c r="AE100" s="65">
        <f t="shared" si="15"/>
        <v>0</v>
      </c>
      <c r="AF100" s="65"/>
    </row>
    <row r="101" spans="1:32" s="38" customFormat="1">
      <c r="A101" s="81">
        <f ca="1">'Scheda ICT'!A97</f>
        <v>0</v>
      </c>
      <c r="B101" s="52">
        <f ca="1">'Scheda ICT'!B97</f>
        <v>0</v>
      </c>
      <c r="C101" s="52">
        <f ca="1">'Scheda ICT'!C97</f>
        <v>0</v>
      </c>
      <c r="D101" s="52">
        <f ca="1">'Scheda ICT'!D97</f>
        <v>0</v>
      </c>
      <c r="E101" s="68">
        <f ca="1">'Scheda ICT'!E97</f>
        <v>0</v>
      </c>
      <c r="F101" s="69">
        <f ca="1">'Scheda ICT'!L97</f>
        <v>0</v>
      </c>
      <c r="G101" s="51">
        <f ca="1">'Scheda ICT'!AG97</f>
        <v>0</v>
      </c>
      <c r="H101" s="70">
        <f ca="1">'Scheda ICT'!M97</f>
        <v>0</v>
      </c>
      <c r="I101" s="47">
        <f ca="1">'Scheda ICT'!N97</f>
        <v>0</v>
      </c>
      <c r="J101" s="47">
        <f ca="1">'Scheda ICT'!O97</f>
        <v>0</v>
      </c>
      <c r="K101" s="47">
        <f ca="1">'Scheda ICT'!P97</f>
        <v>0</v>
      </c>
      <c r="L101" s="47">
        <f t="shared" si="12"/>
        <v>0</v>
      </c>
      <c r="M101" s="61"/>
      <c r="N101" s="47"/>
      <c r="O101" s="47"/>
      <c r="P101" s="47">
        <f ca="1">'Scheda ICT'!V97</f>
        <v>0</v>
      </c>
      <c r="Q101" s="47"/>
      <c r="R101" s="47">
        <f ca="1">'Scheda ICT'!X97</f>
        <v>0</v>
      </c>
      <c r="S101" s="47"/>
      <c r="T101" s="47"/>
      <c r="U101" s="47"/>
      <c r="V101" s="47"/>
      <c r="W101" s="47"/>
      <c r="X101" s="47"/>
      <c r="Y101" s="33">
        <f t="shared" si="13"/>
        <v>0</v>
      </c>
      <c r="Z101" s="49"/>
      <c r="AA101" s="79">
        <f ca="1">'Scheda ICT'!AK97</f>
        <v>0</v>
      </c>
      <c r="AB101" s="79"/>
      <c r="AC101" s="80" t="str">
        <f ca="1">'Scheda ICT'!AL97</f>
        <v>OK</v>
      </c>
      <c r="AD101" s="81">
        <f t="shared" si="14"/>
        <v>0</v>
      </c>
      <c r="AE101" s="81">
        <f t="shared" si="15"/>
        <v>0</v>
      </c>
      <c r="AF101" s="81"/>
    </row>
    <row r="102" spans="1:32" s="38" customFormat="1">
      <c r="A102" s="65">
        <f ca="1">'Scheda ICT'!A98</f>
        <v>0</v>
      </c>
      <c r="B102" s="55">
        <f ca="1">'Scheda ICT'!B98</f>
        <v>0</v>
      </c>
      <c r="C102" s="55">
        <f ca="1">'Scheda ICT'!C98</f>
        <v>0</v>
      </c>
      <c r="D102" s="55">
        <f ca="1">'Scheda ICT'!D98</f>
        <v>0</v>
      </c>
      <c r="E102" s="56">
        <f ca="1">'Scheda ICT'!E98</f>
        <v>0</v>
      </c>
      <c r="F102" s="57">
        <f ca="1">'Scheda ICT'!L98</f>
        <v>0</v>
      </c>
      <c r="G102" s="58">
        <f ca="1">'Scheda ICT'!AG98</f>
        <v>0</v>
      </c>
      <c r="H102" s="59">
        <f ca="1">'Scheda ICT'!M98</f>
        <v>0</v>
      </c>
      <c r="I102" s="60">
        <f ca="1">'Scheda ICT'!N98</f>
        <v>0</v>
      </c>
      <c r="J102" s="60">
        <f ca="1">'Scheda ICT'!O98</f>
        <v>0</v>
      </c>
      <c r="K102" s="60">
        <f ca="1">'Scheda ICT'!P98</f>
        <v>0</v>
      </c>
      <c r="L102" s="47">
        <f t="shared" si="12"/>
        <v>0</v>
      </c>
      <c r="M102" s="61"/>
      <c r="N102" s="60"/>
      <c r="O102" s="60"/>
      <c r="P102" s="60">
        <f ca="1">'Scheda ICT'!V98</f>
        <v>0</v>
      </c>
      <c r="Q102" s="60"/>
      <c r="R102" s="60">
        <f ca="1">'Scheda ICT'!X98</f>
        <v>0</v>
      </c>
      <c r="S102" s="60"/>
      <c r="T102" s="60"/>
      <c r="U102" s="60"/>
      <c r="V102" s="60"/>
      <c r="W102" s="60"/>
      <c r="X102" s="60"/>
      <c r="Y102" s="33">
        <f t="shared" si="13"/>
        <v>0</v>
      </c>
      <c r="Z102" s="49"/>
      <c r="AA102" s="63">
        <f ca="1">'Scheda ICT'!AK98</f>
        <v>0</v>
      </c>
      <c r="AB102" s="63"/>
      <c r="AC102" s="64" t="str">
        <f ca="1">'Scheda ICT'!AL98</f>
        <v>OK</v>
      </c>
      <c r="AD102" s="65">
        <f t="shared" si="14"/>
        <v>0</v>
      </c>
      <c r="AE102" s="65">
        <f t="shared" si="15"/>
        <v>0</v>
      </c>
      <c r="AF102" s="65"/>
    </row>
    <row r="103" spans="1:32" s="38" customFormat="1">
      <c r="A103" s="81">
        <f ca="1">'Scheda ICT'!A99</f>
        <v>0</v>
      </c>
      <c r="B103" s="52">
        <f ca="1">'Scheda ICT'!B99</f>
        <v>0</v>
      </c>
      <c r="C103" s="52">
        <f ca="1">'Scheda ICT'!C99</f>
        <v>0</v>
      </c>
      <c r="D103" s="52">
        <f ca="1">'Scheda ICT'!D99</f>
        <v>0</v>
      </c>
      <c r="E103" s="68">
        <f ca="1">'Scheda ICT'!E99</f>
        <v>0</v>
      </c>
      <c r="F103" s="69">
        <f ca="1">'Scheda ICT'!L99</f>
        <v>0</v>
      </c>
      <c r="G103" s="51">
        <f ca="1">'Scheda ICT'!AG99</f>
        <v>0</v>
      </c>
      <c r="H103" s="70">
        <f ca="1">'Scheda ICT'!M99</f>
        <v>0</v>
      </c>
      <c r="I103" s="47">
        <f ca="1">'Scheda ICT'!N99</f>
        <v>0</v>
      </c>
      <c r="J103" s="47">
        <f ca="1">'Scheda ICT'!O99</f>
        <v>0</v>
      </c>
      <c r="K103" s="47">
        <f ca="1">'Scheda ICT'!P99</f>
        <v>0</v>
      </c>
      <c r="L103" s="47">
        <f t="shared" si="12"/>
        <v>0</v>
      </c>
      <c r="M103" s="61"/>
      <c r="N103" s="47"/>
      <c r="O103" s="47"/>
      <c r="P103" s="47">
        <f ca="1">'Scheda ICT'!V99</f>
        <v>0</v>
      </c>
      <c r="Q103" s="47"/>
      <c r="R103" s="47">
        <f ca="1">'Scheda ICT'!X99</f>
        <v>0</v>
      </c>
      <c r="S103" s="47"/>
      <c r="T103" s="47"/>
      <c r="U103" s="47"/>
      <c r="V103" s="47"/>
      <c r="W103" s="47"/>
      <c r="X103" s="47"/>
      <c r="Y103" s="33">
        <f t="shared" si="13"/>
        <v>0</v>
      </c>
      <c r="Z103" s="49"/>
      <c r="AA103" s="79">
        <f ca="1">'Scheda ICT'!AK99</f>
        <v>0</v>
      </c>
      <c r="AB103" s="79"/>
      <c r="AC103" s="80" t="str">
        <f ca="1">'Scheda ICT'!AL99</f>
        <v>OK</v>
      </c>
      <c r="AD103" s="81">
        <f t="shared" si="14"/>
        <v>0</v>
      </c>
      <c r="AE103" s="81">
        <f t="shared" si="15"/>
        <v>0</v>
      </c>
      <c r="AF103" s="81"/>
    </row>
    <row r="104" spans="1:32" s="38" customFormat="1">
      <c r="A104" s="65">
        <f ca="1">'Scheda ICT'!A100</f>
        <v>0</v>
      </c>
      <c r="B104" s="55">
        <f ca="1">'Scheda ICT'!B100</f>
        <v>0</v>
      </c>
      <c r="C104" s="55">
        <f ca="1">'Scheda ICT'!C100</f>
        <v>0</v>
      </c>
      <c r="D104" s="55">
        <f ca="1">'Scheda ICT'!D100</f>
        <v>0</v>
      </c>
      <c r="E104" s="56">
        <f ca="1">'Scheda ICT'!E100</f>
        <v>0</v>
      </c>
      <c r="F104" s="57">
        <f ca="1">'Scheda ICT'!L100</f>
        <v>0</v>
      </c>
      <c r="G104" s="58">
        <f ca="1">'Scheda ICT'!AG100</f>
        <v>0</v>
      </c>
      <c r="H104" s="59">
        <f ca="1">'Scheda ICT'!M100</f>
        <v>0</v>
      </c>
      <c r="I104" s="60">
        <f ca="1">'Scheda ICT'!N100</f>
        <v>0</v>
      </c>
      <c r="J104" s="60">
        <f ca="1">'Scheda ICT'!O100</f>
        <v>0</v>
      </c>
      <c r="K104" s="60">
        <f ca="1">'Scheda ICT'!P100</f>
        <v>0</v>
      </c>
      <c r="L104" s="47">
        <f t="shared" si="12"/>
        <v>0</v>
      </c>
      <c r="M104" s="61"/>
      <c r="N104" s="60"/>
      <c r="O104" s="60"/>
      <c r="P104" s="60">
        <f ca="1">'Scheda ICT'!V100</f>
        <v>0</v>
      </c>
      <c r="Q104" s="60"/>
      <c r="R104" s="60">
        <f ca="1">'Scheda ICT'!X100</f>
        <v>0</v>
      </c>
      <c r="S104" s="60"/>
      <c r="T104" s="60"/>
      <c r="U104" s="60"/>
      <c r="V104" s="60"/>
      <c r="W104" s="60"/>
      <c r="X104" s="60"/>
      <c r="Y104" s="33">
        <f t="shared" si="13"/>
        <v>0</v>
      </c>
      <c r="Z104" s="49"/>
      <c r="AA104" s="63">
        <f ca="1">'Scheda ICT'!AK100</f>
        <v>0</v>
      </c>
      <c r="AB104" s="63"/>
      <c r="AC104" s="64" t="str">
        <f ca="1">'Scheda ICT'!AL100</f>
        <v>OK</v>
      </c>
      <c r="AD104" s="65">
        <f t="shared" si="14"/>
        <v>0</v>
      </c>
      <c r="AE104" s="65">
        <f t="shared" si="15"/>
        <v>0</v>
      </c>
      <c r="AF104" s="65"/>
    </row>
    <row r="105" spans="1:32" s="38" customFormat="1">
      <c r="A105" s="81">
        <f ca="1">'Scheda ICT'!A101</f>
        <v>0</v>
      </c>
      <c r="B105" s="52">
        <f ca="1">'Scheda ICT'!B101</f>
        <v>0</v>
      </c>
      <c r="C105" s="52">
        <f ca="1">'Scheda ICT'!C101</f>
        <v>0</v>
      </c>
      <c r="D105" s="52">
        <f ca="1">'Scheda ICT'!D101</f>
        <v>0</v>
      </c>
      <c r="E105" s="68">
        <f ca="1">'Scheda ICT'!E101</f>
        <v>0</v>
      </c>
      <c r="F105" s="69">
        <f ca="1">'Scheda ICT'!L101</f>
        <v>0</v>
      </c>
      <c r="G105" s="51">
        <f ca="1">'Scheda ICT'!AG101</f>
        <v>0</v>
      </c>
      <c r="H105" s="70">
        <f ca="1">'Scheda ICT'!M101</f>
        <v>0</v>
      </c>
      <c r="I105" s="47">
        <f ca="1">'Scheda ICT'!N101</f>
        <v>0</v>
      </c>
      <c r="J105" s="47">
        <f ca="1">'Scheda ICT'!O101</f>
        <v>0</v>
      </c>
      <c r="K105" s="47">
        <f ca="1">'Scheda ICT'!P101</f>
        <v>0</v>
      </c>
      <c r="L105" s="47">
        <f t="shared" si="12"/>
        <v>0</v>
      </c>
      <c r="M105" s="61"/>
      <c r="N105" s="47"/>
      <c r="O105" s="47"/>
      <c r="P105" s="47">
        <f ca="1">'Scheda ICT'!V101</f>
        <v>0</v>
      </c>
      <c r="Q105" s="47"/>
      <c r="R105" s="47">
        <f ca="1">'Scheda ICT'!X101</f>
        <v>0</v>
      </c>
      <c r="S105" s="47"/>
      <c r="T105" s="47"/>
      <c r="U105" s="47"/>
      <c r="V105" s="47"/>
      <c r="W105" s="47"/>
      <c r="X105" s="47"/>
      <c r="Y105" s="33">
        <f t="shared" si="13"/>
        <v>0</v>
      </c>
      <c r="Z105" s="49"/>
      <c r="AA105" s="79">
        <f ca="1">'Scheda ICT'!AK101</f>
        <v>0</v>
      </c>
      <c r="AB105" s="79"/>
      <c r="AC105" s="80" t="str">
        <f ca="1">'Scheda ICT'!AL101</f>
        <v>OK</v>
      </c>
      <c r="AD105" s="81">
        <f t="shared" si="14"/>
        <v>0</v>
      </c>
      <c r="AE105" s="81">
        <f t="shared" si="15"/>
        <v>0</v>
      </c>
      <c r="AF105" s="81"/>
    </row>
    <row r="106" spans="1:32" s="38" customFormat="1">
      <c r="A106" s="65">
        <f ca="1">'Scheda ICT'!A102</f>
        <v>0</v>
      </c>
      <c r="B106" s="55">
        <f ca="1">'Scheda ICT'!B102</f>
        <v>0</v>
      </c>
      <c r="C106" s="55">
        <f ca="1">'Scheda ICT'!C102</f>
        <v>0</v>
      </c>
      <c r="D106" s="55">
        <f ca="1">'Scheda ICT'!D102</f>
        <v>0</v>
      </c>
      <c r="E106" s="56">
        <f ca="1">'Scheda ICT'!E102</f>
        <v>0</v>
      </c>
      <c r="F106" s="57">
        <f ca="1">'Scheda ICT'!L102</f>
        <v>0</v>
      </c>
      <c r="G106" s="58">
        <f ca="1">'Scheda ICT'!AG102</f>
        <v>0</v>
      </c>
      <c r="H106" s="59">
        <f ca="1">'Scheda ICT'!M102</f>
        <v>0</v>
      </c>
      <c r="I106" s="60">
        <f ca="1">'Scheda ICT'!N102</f>
        <v>0</v>
      </c>
      <c r="J106" s="60">
        <f ca="1">'Scheda ICT'!O102</f>
        <v>0</v>
      </c>
      <c r="K106" s="60">
        <f ca="1">'Scheda ICT'!P102</f>
        <v>0</v>
      </c>
      <c r="L106" s="47">
        <f t="shared" si="12"/>
        <v>0</v>
      </c>
      <c r="M106" s="61"/>
      <c r="N106" s="60"/>
      <c r="O106" s="60"/>
      <c r="P106" s="60">
        <f ca="1">'Scheda ICT'!V102</f>
        <v>0</v>
      </c>
      <c r="Q106" s="60"/>
      <c r="R106" s="60">
        <f ca="1">'Scheda ICT'!X102</f>
        <v>0</v>
      </c>
      <c r="S106" s="60"/>
      <c r="T106" s="60"/>
      <c r="U106" s="60"/>
      <c r="V106" s="60"/>
      <c r="W106" s="60"/>
      <c r="X106" s="60"/>
      <c r="Y106" s="33">
        <f t="shared" si="13"/>
        <v>0</v>
      </c>
      <c r="Z106" s="49"/>
      <c r="AA106" s="63">
        <f ca="1">'Scheda ICT'!AK102</f>
        <v>0</v>
      </c>
      <c r="AB106" s="63"/>
      <c r="AC106" s="64" t="str">
        <f ca="1">'Scheda ICT'!AL102</f>
        <v>OK</v>
      </c>
      <c r="AD106" s="65">
        <f t="shared" si="14"/>
        <v>0</v>
      </c>
      <c r="AE106" s="65">
        <f t="shared" si="15"/>
        <v>0</v>
      </c>
      <c r="AF106" s="65"/>
    </row>
    <row r="107" spans="1:32" s="38" customFormat="1">
      <c r="A107" s="81">
        <f ca="1">'Scheda ICT'!A103</f>
        <v>0</v>
      </c>
      <c r="B107" s="52">
        <f ca="1">'Scheda ICT'!B103</f>
        <v>0</v>
      </c>
      <c r="C107" s="52">
        <f ca="1">'Scheda ICT'!C103</f>
        <v>0</v>
      </c>
      <c r="D107" s="52">
        <f ca="1">'Scheda ICT'!D103</f>
        <v>0</v>
      </c>
      <c r="E107" s="68">
        <f ca="1">'Scheda ICT'!E103</f>
        <v>0</v>
      </c>
      <c r="F107" s="69">
        <f ca="1">'Scheda ICT'!L103</f>
        <v>0</v>
      </c>
      <c r="G107" s="51">
        <f ca="1">'Scheda ICT'!AG103</f>
        <v>0</v>
      </c>
      <c r="H107" s="70">
        <f ca="1">'Scheda ICT'!M103</f>
        <v>0</v>
      </c>
      <c r="I107" s="47">
        <f ca="1">'Scheda ICT'!N103</f>
        <v>0</v>
      </c>
      <c r="J107" s="47">
        <f ca="1">'Scheda ICT'!O103</f>
        <v>0</v>
      </c>
      <c r="K107" s="47">
        <f ca="1">'Scheda ICT'!P103</f>
        <v>0</v>
      </c>
      <c r="L107" s="47">
        <f t="shared" si="12"/>
        <v>0</v>
      </c>
      <c r="M107" s="61"/>
      <c r="N107" s="47"/>
      <c r="O107" s="47"/>
      <c r="P107" s="47">
        <f ca="1">'Scheda ICT'!V103</f>
        <v>0</v>
      </c>
      <c r="Q107" s="47"/>
      <c r="R107" s="47">
        <f ca="1">'Scheda ICT'!X103</f>
        <v>0</v>
      </c>
      <c r="S107" s="47"/>
      <c r="T107" s="47"/>
      <c r="U107" s="47"/>
      <c r="V107" s="47"/>
      <c r="W107" s="47"/>
      <c r="X107" s="47"/>
      <c r="Y107" s="33">
        <f t="shared" si="13"/>
        <v>0</v>
      </c>
      <c r="Z107" s="49"/>
      <c r="AA107" s="79">
        <f ca="1">'Scheda ICT'!AK103</f>
        <v>0</v>
      </c>
      <c r="AB107" s="79"/>
      <c r="AC107" s="80" t="str">
        <f ca="1">'Scheda ICT'!AL103</f>
        <v>OK</v>
      </c>
      <c r="AD107" s="81">
        <f t="shared" si="14"/>
        <v>0</v>
      </c>
      <c r="AE107" s="81">
        <f t="shared" si="15"/>
        <v>0</v>
      </c>
      <c r="AF107" s="81"/>
    </row>
    <row r="108" spans="1:32" s="38" customFormat="1">
      <c r="A108" s="65">
        <f ca="1">'Scheda ICT'!A104</f>
        <v>0</v>
      </c>
      <c r="B108" s="55">
        <f ca="1">'Scheda ICT'!B104</f>
        <v>0</v>
      </c>
      <c r="C108" s="55">
        <f ca="1">'Scheda ICT'!C104</f>
        <v>0</v>
      </c>
      <c r="D108" s="55">
        <f ca="1">'Scheda ICT'!D104</f>
        <v>0</v>
      </c>
      <c r="E108" s="56">
        <f ca="1">'Scheda ICT'!E104</f>
        <v>0</v>
      </c>
      <c r="F108" s="57">
        <f ca="1">'Scheda ICT'!L104</f>
        <v>0</v>
      </c>
      <c r="G108" s="58">
        <f ca="1">'Scheda ICT'!AG104</f>
        <v>0</v>
      </c>
      <c r="H108" s="59">
        <f ca="1">'Scheda ICT'!M104</f>
        <v>0</v>
      </c>
      <c r="I108" s="60">
        <f ca="1">'Scheda ICT'!N104</f>
        <v>0</v>
      </c>
      <c r="J108" s="60">
        <f ca="1">'Scheda ICT'!O104</f>
        <v>0</v>
      </c>
      <c r="K108" s="60">
        <f ca="1">'Scheda ICT'!P104</f>
        <v>0</v>
      </c>
      <c r="L108" s="47">
        <f t="shared" si="12"/>
        <v>0</v>
      </c>
      <c r="M108" s="61"/>
      <c r="N108" s="60"/>
      <c r="O108" s="60"/>
      <c r="P108" s="60">
        <f ca="1">'Scheda ICT'!V104</f>
        <v>0</v>
      </c>
      <c r="Q108" s="60"/>
      <c r="R108" s="60">
        <f ca="1">'Scheda ICT'!X104</f>
        <v>0</v>
      </c>
      <c r="S108" s="60"/>
      <c r="T108" s="60"/>
      <c r="U108" s="60"/>
      <c r="V108" s="60"/>
      <c r="W108" s="60"/>
      <c r="X108" s="60"/>
      <c r="Y108" s="33">
        <f t="shared" si="13"/>
        <v>0</v>
      </c>
      <c r="Z108" s="49"/>
      <c r="AA108" s="63">
        <f ca="1">'Scheda ICT'!AK104</f>
        <v>0</v>
      </c>
      <c r="AB108" s="63"/>
      <c r="AC108" s="64" t="str">
        <f ca="1">'Scheda ICT'!AL104</f>
        <v>OK</v>
      </c>
      <c r="AD108" s="65">
        <f t="shared" si="14"/>
        <v>0</v>
      </c>
      <c r="AE108" s="65">
        <f t="shared" si="15"/>
        <v>0</v>
      </c>
      <c r="AF108" s="65"/>
    </row>
    <row r="109" spans="1:32" s="38" customFormat="1">
      <c r="A109" s="81">
        <f ca="1">'Scheda ICT'!A105</f>
        <v>0</v>
      </c>
      <c r="B109" s="52">
        <f ca="1">'Scheda ICT'!B105</f>
        <v>0</v>
      </c>
      <c r="C109" s="52">
        <f ca="1">'Scheda ICT'!C105</f>
        <v>0</v>
      </c>
      <c r="D109" s="52">
        <f ca="1">'Scheda ICT'!D105</f>
        <v>0</v>
      </c>
      <c r="E109" s="68">
        <f ca="1">'Scheda ICT'!E105</f>
        <v>0</v>
      </c>
      <c r="F109" s="69">
        <f ca="1">'Scheda ICT'!L105</f>
        <v>0</v>
      </c>
      <c r="G109" s="51">
        <f ca="1">'Scheda ICT'!AG105</f>
        <v>0</v>
      </c>
      <c r="H109" s="70">
        <f ca="1">'Scheda ICT'!M105</f>
        <v>0</v>
      </c>
      <c r="I109" s="47">
        <f ca="1">'Scheda ICT'!N105</f>
        <v>0</v>
      </c>
      <c r="J109" s="47">
        <f ca="1">'Scheda ICT'!O105</f>
        <v>0</v>
      </c>
      <c r="K109" s="47">
        <f ca="1">'Scheda ICT'!P105</f>
        <v>0</v>
      </c>
      <c r="L109" s="47">
        <f t="shared" si="12"/>
        <v>0</v>
      </c>
      <c r="M109" s="61"/>
      <c r="N109" s="47"/>
      <c r="O109" s="47"/>
      <c r="P109" s="47">
        <f ca="1">'Scheda ICT'!V105</f>
        <v>0</v>
      </c>
      <c r="Q109" s="47"/>
      <c r="R109" s="47">
        <f ca="1">'Scheda ICT'!X105</f>
        <v>0</v>
      </c>
      <c r="S109" s="47"/>
      <c r="T109" s="47"/>
      <c r="U109" s="47"/>
      <c r="V109" s="47"/>
      <c r="W109" s="47"/>
      <c r="X109" s="47"/>
      <c r="Y109" s="33">
        <f t="shared" si="13"/>
        <v>0</v>
      </c>
      <c r="Z109" s="49"/>
      <c r="AA109" s="79">
        <f ca="1">'Scheda ICT'!AK105</f>
        <v>0</v>
      </c>
      <c r="AB109" s="79"/>
      <c r="AC109" s="80" t="str">
        <f ca="1">'Scheda ICT'!AL105</f>
        <v>OK</v>
      </c>
      <c r="AD109" s="81">
        <f t="shared" si="14"/>
        <v>0</v>
      </c>
      <c r="AE109" s="81">
        <f t="shared" si="15"/>
        <v>0</v>
      </c>
      <c r="AF109" s="81"/>
    </row>
    <row r="110" spans="1:32" s="38" customFormat="1">
      <c r="A110" s="65">
        <f ca="1">'Scheda ICT'!A106</f>
        <v>0</v>
      </c>
      <c r="B110" s="55">
        <f ca="1">'Scheda ICT'!B106</f>
        <v>0</v>
      </c>
      <c r="C110" s="55">
        <f ca="1">'Scheda ICT'!C106</f>
        <v>0</v>
      </c>
      <c r="D110" s="55">
        <f ca="1">'Scheda ICT'!D106</f>
        <v>0</v>
      </c>
      <c r="E110" s="56">
        <f ca="1">'Scheda ICT'!E106</f>
        <v>0</v>
      </c>
      <c r="F110" s="57">
        <f ca="1">'Scheda ICT'!L106</f>
        <v>0</v>
      </c>
      <c r="G110" s="58">
        <f ca="1">'Scheda ICT'!AG106</f>
        <v>0</v>
      </c>
      <c r="H110" s="59">
        <f ca="1">'Scheda ICT'!M106</f>
        <v>0</v>
      </c>
      <c r="I110" s="60">
        <f ca="1">'Scheda ICT'!N106</f>
        <v>0</v>
      </c>
      <c r="J110" s="60">
        <f ca="1">'Scheda ICT'!O106</f>
        <v>0</v>
      </c>
      <c r="K110" s="60">
        <f ca="1">'Scheda ICT'!P106</f>
        <v>0</v>
      </c>
      <c r="L110" s="47">
        <f t="shared" si="12"/>
        <v>0</v>
      </c>
      <c r="M110" s="61"/>
      <c r="N110" s="60"/>
      <c r="O110" s="60"/>
      <c r="P110" s="60">
        <f ca="1">'Scheda ICT'!V106</f>
        <v>0</v>
      </c>
      <c r="Q110" s="60"/>
      <c r="R110" s="60">
        <f ca="1">'Scheda ICT'!X106</f>
        <v>0</v>
      </c>
      <c r="S110" s="60"/>
      <c r="T110" s="60"/>
      <c r="U110" s="60"/>
      <c r="V110" s="60"/>
      <c r="W110" s="60"/>
      <c r="X110" s="60"/>
      <c r="Y110" s="33">
        <f t="shared" si="13"/>
        <v>0</v>
      </c>
      <c r="Z110" s="49"/>
      <c r="AA110" s="63">
        <f ca="1">'Scheda ICT'!AK106</f>
        <v>0</v>
      </c>
      <c r="AB110" s="63"/>
      <c r="AC110" s="64" t="str">
        <f ca="1">'Scheda ICT'!AL106</f>
        <v>OK</v>
      </c>
      <c r="AD110" s="65">
        <f t="shared" si="14"/>
        <v>0</v>
      </c>
      <c r="AE110" s="65">
        <f t="shared" si="15"/>
        <v>0</v>
      </c>
      <c r="AF110" s="65"/>
    </row>
    <row r="111" spans="1:32" s="38" customFormat="1">
      <c r="A111" s="81">
        <f ca="1">'Scheda ICT'!A107</f>
        <v>0</v>
      </c>
      <c r="B111" s="52">
        <f ca="1">'Scheda ICT'!B107</f>
        <v>0</v>
      </c>
      <c r="C111" s="52">
        <f ca="1">'Scheda ICT'!C107</f>
        <v>0</v>
      </c>
      <c r="D111" s="52">
        <f ca="1">'Scheda ICT'!D107</f>
        <v>0</v>
      </c>
      <c r="E111" s="68">
        <f ca="1">'Scheda ICT'!E107</f>
        <v>0</v>
      </c>
      <c r="F111" s="69">
        <f ca="1">'Scheda ICT'!L107</f>
        <v>0</v>
      </c>
      <c r="G111" s="51">
        <f ca="1">'Scheda ICT'!AG107</f>
        <v>0</v>
      </c>
      <c r="H111" s="70">
        <f ca="1">'Scheda ICT'!M107</f>
        <v>0</v>
      </c>
      <c r="I111" s="47">
        <f ca="1">'Scheda ICT'!N107</f>
        <v>0</v>
      </c>
      <c r="J111" s="47">
        <f ca="1">'Scheda ICT'!O107</f>
        <v>0</v>
      </c>
      <c r="K111" s="47">
        <f ca="1">'Scheda ICT'!P107</f>
        <v>0</v>
      </c>
      <c r="L111" s="47">
        <f t="shared" si="12"/>
        <v>0</v>
      </c>
      <c r="M111" s="61"/>
      <c r="N111" s="47"/>
      <c r="O111" s="47"/>
      <c r="P111" s="47">
        <f ca="1">'Scheda ICT'!V107</f>
        <v>0</v>
      </c>
      <c r="Q111" s="47"/>
      <c r="R111" s="47">
        <f ca="1">'Scheda ICT'!X107</f>
        <v>0</v>
      </c>
      <c r="S111" s="47"/>
      <c r="T111" s="47"/>
      <c r="U111" s="47"/>
      <c r="V111" s="47"/>
      <c r="W111" s="47"/>
      <c r="X111" s="47"/>
      <c r="Y111" s="33">
        <f t="shared" si="13"/>
        <v>0</v>
      </c>
      <c r="Z111" s="49"/>
      <c r="AA111" s="79">
        <f ca="1">'Scheda ICT'!AK107</f>
        <v>0</v>
      </c>
      <c r="AB111" s="79"/>
      <c r="AC111" s="80" t="str">
        <f ca="1">'Scheda ICT'!AL107</f>
        <v>OK</v>
      </c>
      <c r="AD111" s="81">
        <f t="shared" si="14"/>
        <v>0</v>
      </c>
      <c r="AE111" s="81">
        <f t="shared" si="15"/>
        <v>0</v>
      </c>
      <c r="AF111" s="81"/>
    </row>
    <row r="112" spans="1:32" s="38" customFormat="1">
      <c r="A112" s="65">
        <f ca="1">'Scheda ICT'!A108</f>
        <v>0</v>
      </c>
      <c r="B112" s="55">
        <f ca="1">'Scheda ICT'!B108</f>
        <v>0</v>
      </c>
      <c r="C112" s="55">
        <f ca="1">'Scheda ICT'!C108</f>
        <v>0</v>
      </c>
      <c r="D112" s="55">
        <f ca="1">'Scheda ICT'!D108</f>
        <v>0</v>
      </c>
      <c r="E112" s="56">
        <f ca="1">'Scheda ICT'!E108</f>
        <v>0</v>
      </c>
      <c r="F112" s="57">
        <f ca="1">'Scheda ICT'!L108</f>
        <v>0</v>
      </c>
      <c r="G112" s="58">
        <f ca="1">'Scheda ICT'!AG108</f>
        <v>0</v>
      </c>
      <c r="H112" s="59">
        <f ca="1">'Scheda ICT'!M108</f>
        <v>0</v>
      </c>
      <c r="I112" s="60">
        <f ca="1">'Scheda ICT'!N108</f>
        <v>0</v>
      </c>
      <c r="J112" s="60">
        <f ca="1">'Scheda ICT'!O108</f>
        <v>0</v>
      </c>
      <c r="K112" s="60">
        <f ca="1">'Scheda ICT'!P108</f>
        <v>0</v>
      </c>
      <c r="L112" s="47">
        <f t="shared" si="12"/>
        <v>0</v>
      </c>
      <c r="M112" s="61"/>
      <c r="N112" s="60"/>
      <c r="O112" s="60"/>
      <c r="P112" s="60">
        <f ca="1">'Scheda ICT'!V108</f>
        <v>0</v>
      </c>
      <c r="Q112" s="60"/>
      <c r="R112" s="60">
        <f ca="1">'Scheda ICT'!X108</f>
        <v>0</v>
      </c>
      <c r="S112" s="60"/>
      <c r="T112" s="60"/>
      <c r="U112" s="60"/>
      <c r="V112" s="60"/>
      <c r="W112" s="60"/>
      <c r="X112" s="60"/>
      <c r="Y112" s="33">
        <f t="shared" si="13"/>
        <v>0</v>
      </c>
      <c r="Z112" s="49"/>
      <c r="AA112" s="63">
        <f ca="1">'Scheda ICT'!AK108</f>
        <v>0</v>
      </c>
      <c r="AB112" s="63"/>
      <c r="AC112" s="64" t="str">
        <f ca="1">'Scheda ICT'!AL108</f>
        <v>OK</v>
      </c>
      <c r="AD112" s="65">
        <f t="shared" si="14"/>
        <v>0</v>
      </c>
      <c r="AE112" s="65">
        <f t="shared" si="15"/>
        <v>0</v>
      </c>
      <c r="AF112" s="65"/>
    </row>
    <row r="113" spans="1:32" s="38" customFormat="1">
      <c r="A113" s="81">
        <f ca="1">'Scheda ICT'!A109</f>
        <v>0</v>
      </c>
      <c r="B113" s="52">
        <f ca="1">'Scheda ICT'!B109</f>
        <v>0</v>
      </c>
      <c r="C113" s="52">
        <f ca="1">'Scheda ICT'!C109</f>
        <v>0</v>
      </c>
      <c r="D113" s="52">
        <f ca="1">'Scheda ICT'!D109</f>
        <v>0</v>
      </c>
      <c r="E113" s="68">
        <f ca="1">'Scheda ICT'!E109</f>
        <v>0</v>
      </c>
      <c r="F113" s="69">
        <f ca="1">'Scheda ICT'!L109</f>
        <v>0</v>
      </c>
      <c r="G113" s="51">
        <f ca="1">'Scheda ICT'!AG109</f>
        <v>0</v>
      </c>
      <c r="H113" s="70">
        <f ca="1">'Scheda ICT'!M109</f>
        <v>0</v>
      </c>
      <c r="I113" s="47">
        <f ca="1">'Scheda ICT'!N109</f>
        <v>0</v>
      </c>
      <c r="J113" s="47">
        <f ca="1">'Scheda ICT'!O109</f>
        <v>0</v>
      </c>
      <c r="K113" s="47">
        <f ca="1">'Scheda ICT'!P109</f>
        <v>0</v>
      </c>
      <c r="L113" s="47">
        <f t="shared" si="12"/>
        <v>0</v>
      </c>
      <c r="M113" s="61"/>
      <c r="N113" s="47"/>
      <c r="O113" s="47"/>
      <c r="P113" s="47">
        <f ca="1">'Scheda ICT'!V109</f>
        <v>0</v>
      </c>
      <c r="Q113" s="47"/>
      <c r="R113" s="47">
        <f ca="1">'Scheda ICT'!X109</f>
        <v>0</v>
      </c>
      <c r="S113" s="47"/>
      <c r="T113" s="47"/>
      <c r="U113" s="47"/>
      <c r="V113" s="47"/>
      <c r="W113" s="47"/>
      <c r="X113" s="47"/>
      <c r="Y113" s="33">
        <f t="shared" si="13"/>
        <v>0</v>
      </c>
      <c r="Z113" s="49"/>
      <c r="AA113" s="79">
        <f ca="1">'Scheda ICT'!AK109</f>
        <v>0</v>
      </c>
      <c r="AB113" s="79"/>
      <c r="AC113" s="80" t="str">
        <f ca="1">'Scheda ICT'!AL109</f>
        <v>OK</v>
      </c>
      <c r="AD113" s="81">
        <f t="shared" si="14"/>
        <v>0</v>
      </c>
      <c r="AE113" s="81">
        <f t="shared" si="15"/>
        <v>0</v>
      </c>
      <c r="AF113" s="81"/>
    </row>
    <row r="114" spans="1:32" s="38" customFormat="1">
      <c r="A114" s="65">
        <f ca="1">'Scheda ICT'!A110</f>
        <v>0</v>
      </c>
      <c r="B114" s="55">
        <f ca="1">'Scheda ICT'!B110</f>
        <v>0</v>
      </c>
      <c r="C114" s="55">
        <f ca="1">'Scheda ICT'!C110</f>
        <v>0</v>
      </c>
      <c r="D114" s="55">
        <f ca="1">'Scheda ICT'!D110</f>
        <v>0</v>
      </c>
      <c r="E114" s="56">
        <f ca="1">'Scheda ICT'!E110</f>
        <v>0</v>
      </c>
      <c r="F114" s="57">
        <f ca="1">'Scheda ICT'!L110</f>
        <v>0</v>
      </c>
      <c r="G114" s="58">
        <f ca="1">'Scheda ICT'!AG110</f>
        <v>0</v>
      </c>
      <c r="H114" s="59">
        <f ca="1">'Scheda ICT'!M110</f>
        <v>0</v>
      </c>
      <c r="I114" s="60">
        <f ca="1">'Scheda ICT'!N110</f>
        <v>0</v>
      </c>
      <c r="J114" s="60">
        <f ca="1">'Scheda ICT'!O110</f>
        <v>0</v>
      </c>
      <c r="K114" s="60">
        <f ca="1">'Scheda ICT'!P110</f>
        <v>0</v>
      </c>
      <c r="L114" s="47">
        <f t="shared" si="12"/>
        <v>0</v>
      </c>
      <c r="M114" s="61"/>
      <c r="N114" s="60"/>
      <c r="O114" s="60"/>
      <c r="P114" s="60">
        <f ca="1">'Scheda ICT'!V110</f>
        <v>0</v>
      </c>
      <c r="Q114" s="60"/>
      <c r="R114" s="60">
        <f ca="1">'Scheda ICT'!X110</f>
        <v>0</v>
      </c>
      <c r="S114" s="60"/>
      <c r="T114" s="60"/>
      <c r="U114" s="60"/>
      <c r="V114" s="60"/>
      <c r="W114" s="60"/>
      <c r="X114" s="60"/>
      <c r="Y114" s="33">
        <f t="shared" si="13"/>
        <v>0</v>
      </c>
      <c r="Z114" s="49"/>
      <c r="AA114" s="63">
        <f ca="1">'Scheda ICT'!AK110</f>
        <v>0</v>
      </c>
      <c r="AB114" s="63"/>
      <c r="AC114" s="64" t="str">
        <f ca="1">'Scheda ICT'!AL110</f>
        <v>OK</v>
      </c>
      <c r="AD114" s="65">
        <f t="shared" si="14"/>
        <v>0</v>
      </c>
      <c r="AE114" s="65">
        <f t="shared" si="15"/>
        <v>0</v>
      </c>
      <c r="AF114" s="65"/>
    </row>
    <row r="115" spans="1:32" s="38" customFormat="1">
      <c r="A115" s="81">
        <f ca="1">'Scheda ICT'!A111</f>
        <v>0</v>
      </c>
      <c r="B115" s="52">
        <f ca="1">'Scheda ICT'!B111</f>
        <v>0</v>
      </c>
      <c r="C115" s="52">
        <f ca="1">'Scheda ICT'!C111</f>
        <v>0</v>
      </c>
      <c r="D115" s="52">
        <f ca="1">'Scheda ICT'!D111</f>
        <v>0</v>
      </c>
      <c r="E115" s="68">
        <f ca="1">'Scheda ICT'!E111</f>
        <v>0</v>
      </c>
      <c r="F115" s="69">
        <f ca="1">'Scheda ICT'!L111</f>
        <v>0</v>
      </c>
      <c r="G115" s="51">
        <f ca="1">'Scheda ICT'!AG111</f>
        <v>0</v>
      </c>
      <c r="H115" s="70">
        <f ca="1">'Scheda ICT'!M111</f>
        <v>0</v>
      </c>
      <c r="I115" s="47">
        <f ca="1">'Scheda ICT'!N111</f>
        <v>0</v>
      </c>
      <c r="J115" s="47">
        <f ca="1">'Scheda ICT'!O111</f>
        <v>0</v>
      </c>
      <c r="K115" s="47">
        <f ca="1">'Scheda ICT'!P111</f>
        <v>0</v>
      </c>
      <c r="L115" s="47">
        <f t="shared" si="12"/>
        <v>0</v>
      </c>
      <c r="M115" s="61"/>
      <c r="N115" s="47"/>
      <c r="O115" s="47"/>
      <c r="P115" s="47">
        <f ca="1">'Scheda ICT'!V111</f>
        <v>0</v>
      </c>
      <c r="Q115" s="47"/>
      <c r="R115" s="47">
        <f ca="1">'Scheda ICT'!X111</f>
        <v>0</v>
      </c>
      <c r="S115" s="47"/>
      <c r="T115" s="47"/>
      <c r="U115" s="47"/>
      <c r="V115" s="47"/>
      <c r="W115" s="47"/>
      <c r="X115" s="47"/>
      <c r="Y115" s="33">
        <f t="shared" si="13"/>
        <v>0</v>
      </c>
      <c r="Z115" s="49"/>
      <c r="AA115" s="79">
        <f ca="1">'Scheda ICT'!AK111</f>
        <v>0</v>
      </c>
      <c r="AB115" s="79"/>
      <c r="AC115" s="80" t="str">
        <f ca="1">'Scheda ICT'!AL111</f>
        <v>OK</v>
      </c>
      <c r="AD115" s="81">
        <f t="shared" si="14"/>
        <v>0</v>
      </c>
      <c r="AE115" s="81">
        <f t="shared" si="15"/>
        <v>0</v>
      </c>
      <c r="AF115" s="81"/>
    </row>
    <row r="116" spans="1:32" s="38" customFormat="1">
      <c r="A116" s="65">
        <f ca="1">'Scheda ICT'!A112</f>
        <v>0</v>
      </c>
      <c r="B116" s="55">
        <f ca="1">'Scheda ICT'!B112</f>
        <v>0</v>
      </c>
      <c r="C116" s="55">
        <f ca="1">'Scheda ICT'!C112</f>
        <v>0</v>
      </c>
      <c r="D116" s="55">
        <f ca="1">'Scheda ICT'!D112</f>
        <v>0</v>
      </c>
      <c r="E116" s="56">
        <f ca="1">'Scheda ICT'!E112</f>
        <v>0</v>
      </c>
      <c r="F116" s="57">
        <f ca="1">'Scheda ICT'!L112</f>
        <v>0</v>
      </c>
      <c r="G116" s="58">
        <f ca="1">'Scheda ICT'!AG112</f>
        <v>0</v>
      </c>
      <c r="H116" s="59">
        <f ca="1">'Scheda ICT'!M112</f>
        <v>0</v>
      </c>
      <c r="I116" s="60">
        <f ca="1">'Scheda ICT'!N112</f>
        <v>0</v>
      </c>
      <c r="J116" s="60">
        <f ca="1">'Scheda ICT'!O112</f>
        <v>0</v>
      </c>
      <c r="K116" s="60">
        <f ca="1">'Scheda ICT'!P112</f>
        <v>0</v>
      </c>
      <c r="L116" s="47">
        <f t="shared" si="12"/>
        <v>0</v>
      </c>
      <c r="M116" s="61"/>
      <c r="N116" s="60"/>
      <c r="O116" s="60"/>
      <c r="P116" s="60">
        <f ca="1">'Scheda ICT'!V112</f>
        <v>0</v>
      </c>
      <c r="Q116" s="60"/>
      <c r="R116" s="60">
        <f ca="1">'Scheda ICT'!X112</f>
        <v>0</v>
      </c>
      <c r="S116" s="60"/>
      <c r="T116" s="60"/>
      <c r="U116" s="60"/>
      <c r="V116" s="60"/>
      <c r="W116" s="60"/>
      <c r="X116" s="60"/>
      <c r="Y116" s="33">
        <f t="shared" si="13"/>
        <v>0</v>
      </c>
      <c r="Z116" s="49"/>
      <c r="AA116" s="63">
        <f ca="1">'Scheda ICT'!AK112</f>
        <v>0</v>
      </c>
      <c r="AB116" s="63"/>
      <c r="AC116" s="64" t="str">
        <f ca="1">'Scheda ICT'!AL112</f>
        <v>OK</v>
      </c>
      <c r="AD116" s="65">
        <f t="shared" si="14"/>
        <v>0</v>
      </c>
      <c r="AE116" s="65">
        <f t="shared" si="15"/>
        <v>0</v>
      </c>
      <c r="AF116" s="65"/>
    </row>
    <row r="117" spans="1:32" s="38" customFormat="1">
      <c r="A117" s="81">
        <f ca="1">'Scheda ICT'!A113</f>
        <v>0</v>
      </c>
      <c r="B117" s="52">
        <f ca="1">'Scheda ICT'!B113</f>
        <v>0</v>
      </c>
      <c r="C117" s="52">
        <f ca="1">'Scheda ICT'!C113</f>
        <v>0</v>
      </c>
      <c r="D117" s="52">
        <f ca="1">'Scheda ICT'!D113</f>
        <v>0</v>
      </c>
      <c r="E117" s="68">
        <f ca="1">'Scheda ICT'!E113</f>
        <v>0</v>
      </c>
      <c r="F117" s="69">
        <f ca="1">'Scheda ICT'!L113</f>
        <v>0</v>
      </c>
      <c r="G117" s="51">
        <f ca="1">'Scheda ICT'!AG113</f>
        <v>0</v>
      </c>
      <c r="H117" s="70">
        <f ca="1">'Scheda ICT'!M113</f>
        <v>0</v>
      </c>
      <c r="I117" s="47">
        <f ca="1">'Scheda ICT'!N113</f>
        <v>0</v>
      </c>
      <c r="J117" s="47">
        <f ca="1">'Scheda ICT'!O113</f>
        <v>0</v>
      </c>
      <c r="K117" s="47">
        <f ca="1">'Scheda ICT'!P113</f>
        <v>0</v>
      </c>
      <c r="L117" s="47">
        <f t="shared" si="12"/>
        <v>0</v>
      </c>
      <c r="M117" s="61"/>
      <c r="N117" s="47"/>
      <c r="O117" s="47"/>
      <c r="P117" s="47">
        <f ca="1">'Scheda ICT'!V113</f>
        <v>0</v>
      </c>
      <c r="Q117" s="47"/>
      <c r="R117" s="47">
        <f ca="1">'Scheda ICT'!X113</f>
        <v>0</v>
      </c>
      <c r="S117" s="47"/>
      <c r="T117" s="47"/>
      <c r="U117" s="47"/>
      <c r="V117" s="47"/>
      <c r="W117" s="47"/>
      <c r="X117" s="47"/>
      <c r="Y117" s="33">
        <f t="shared" si="13"/>
        <v>0</v>
      </c>
      <c r="Z117" s="49"/>
      <c r="AA117" s="79">
        <f ca="1">'Scheda ICT'!AK113</f>
        <v>0</v>
      </c>
      <c r="AB117" s="79"/>
      <c r="AC117" s="80" t="str">
        <f ca="1">'Scheda ICT'!AL113</f>
        <v>OK</v>
      </c>
      <c r="AD117" s="81">
        <f t="shared" si="14"/>
        <v>0</v>
      </c>
      <c r="AE117" s="81">
        <f t="shared" si="15"/>
        <v>0</v>
      </c>
      <c r="AF117" s="81"/>
    </row>
    <row r="118" spans="1:32" s="38" customFormat="1">
      <c r="A118" s="65">
        <f ca="1">'Scheda ICT'!A114</f>
        <v>0</v>
      </c>
      <c r="B118" s="55">
        <f ca="1">'Scheda ICT'!B114</f>
        <v>0</v>
      </c>
      <c r="C118" s="55">
        <f ca="1">'Scheda ICT'!C114</f>
        <v>0</v>
      </c>
      <c r="D118" s="55">
        <f ca="1">'Scheda ICT'!D114</f>
        <v>0</v>
      </c>
      <c r="E118" s="56">
        <f ca="1">'Scheda ICT'!E114</f>
        <v>0</v>
      </c>
      <c r="F118" s="57">
        <f ca="1">'Scheda ICT'!L114</f>
        <v>0</v>
      </c>
      <c r="G118" s="58">
        <f ca="1">'Scheda ICT'!AG114</f>
        <v>0</v>
      </c>
      <c r="H118" s="59">
        <f ca="1">'Scheda ICT'!M114</f>
        <v>0</v>
      </c>
      <c r="I118" s="60">
        <f ca="1">'Scheda ICT'!N114</f>
        <v>0</v>
      </c>
      <c r="J118" s="60">
        <f ca="1">'Scheda ICT'!O114</f>
        <v>0</v>
      </c>
      <c r="K118" s="60">
        <f ca="1">'Scheda ICT'!P114</f>
        <v>0</v>
      </c>
      <c r="L118" s="47">
        <f t="shared" si="12"/>
        <v>0</v>
      </c>
      <c r="M118" s="61"/>
      <c r="N118" s="60"/>
      <c r="O118" s="60"/>
      <c r="P118" s="60">
        <f ca="1">'Scheda ICT'!V114</f>
        <v>0</v>
      </c>
      <c r="Q118" s="60"/>
      <c r="R118" s="60">
        <f ca="1">'Scheda ICT'!X114</f>
        <v>0</v>
      </c>
      <c r="S118" s="60"/>
      <c r="T118" s="60"/>
      <c r="U118" s="60"/>
      <c r="V118" s="60"/>
      <c r="W118" s="60"/>
      <c r="X118" s="60"/>
      <c r="Y118" s="33">
        <f t="shared" si="13"/>
        <v>0</v>
      </c>
      <c r="Z118" s="49"/>
      <c r="AA118" s="63">
        <f ca="1">'Scheda ICT'!AK114</f>
        <v>0</v>
      </c>
      <c r="AB118" s="63"/>
      <c r="AC118" s="64" t="str">
        <f ca="1">'Scheda ICT'!AL114</f>
        <v>OK</v>
      </c>
      <c r="AD118" s="65">
        <f t="shared" si="14"/>
        <v>0</v>
      </c>
      <c r="AE118" s="65">
        <f t="shared" si="15"/>
        <v>0</v>
      </c>
      <c r="AF118" s="65"/>
    </row>
    <row r="119" spans="1:32" s="38" customFormat="1">
      <c r="A119" s="81">
        <f ca="1">'Scheda ICT'!A115</f>
        <v>0</v>
      </c>
      <c r="B119" s="52">
        <f ca="1">'Scheda ICT'!B115</f>
        <v>0</v>
      </c>
      <c r="C119" s="52">
        <f ca="1">'Scheda ICT'!C115</f>
        <v>0</v>
      </c>
      <c r="D119" s="52">
        <f ca="1">'Scheda ICT'!D115</f>
        <v>0</v>
      </c>
      <c r="E119" s="68">
        <f ca="1">'Scheda ICT'!E115</f>
        <v>0</v>
      </c>
      <c r="F119" s="69">
        <f ca="1">'Scheda ICT'!L115</f>
        <v>0</v>
      </c>
      <c r="G119" s="51">
        <f ca="1">'Scheda ICT'!AG115</f>
        <v>0</v>
      </c>
      <c r="H119" s="70">
        <f ca="1">'Scheda ICT'!M115</f>
        <v>0</v>
      </c>
      <c r="I119" s="47">
        <f ca="1">'Scheda ICT'!N115</f>
        <v>0</v>
      </c>
      <c r="J119" s="47">
        <f ca="1">'Scheda ICT'!O115</f>
        <v>0</v>
      </c>
      <c r="K119" s="47">
        <f ca="1">'Scheda ICT'!P115</f>
        <v>0</v>
      </c>
      <c r="L119" s="47">
        <f t="shared" si="12"/>
        <v>0</v>
      </c>
      <c r="M119" s="61"/>
      <c r="N119" s="47"/>
      <c r="O119" s="47"/>
      <c r="P119" s="47">
        <f ca="1">'Scheda ICT'!V115</f>
        <v>0</v>
      </c>
      <c r="Q119" s="47"/>
      <c r="R119" s="47">
        <f ca="1">'Scheda ICT'!X115</f>
        <v>0</v>
      </c>
      <c r="S119" s="47"/>
      <c r="T119" s="47"/>
      <c r="U119" s="47"/>
      <c r="V119" s="47"/>
      <c r="W119" s="47"/>
      <c r="X119" s="47"/>
      <c r="Y119" s="33">
        <f t="shared" si="13"/>
        <v>0</v>
      </c>
      <c r="Z119" s="49"/>
      <c r="AA119" s="79">
        <f ca="1">'Scheda ICT'!AK115</f>
        <v>0</v>
      </c>
      <c r="AB119" s="79"/>
      <c r="AC119" s="80" t="str">
        <f ca="1">'Scheda ICT'!AL115</f>
        <v>OK</v>
      </c>
      <c r="AD119" s="81">
        <f t="shared" si="14"/>
        <v>0</v>
      </c>
      <c r="AE119" s="81">
        <f t="shared" si="15"/>
        <v>0</v>
      </c>
      <c r="AF119" s="81"/>
    </row>
    <row r="120" spans="1:32" s="38" customFormat="1">
      <c r="A120" s="65">
        <f ca="1">'Scheda ICT'!A116</f>
        <v>0</v>
      </c>
      <c r="B120" s="55">
        <f ca="1">'Scheda ICT'!B116</f>
        <v>0</v>
      </c>
      <c r="C120" s="55">
        <f ca="1">'Scheda ICT'!C116</f>
        <v>0</v>
      </c>
      <c r="D120" s="55">
        <f ca="1">'Scheda ICT'!D116</f>
        <v>0</v>
      </c>
      <c r="E120" s="56">
        <f ca="1">'Scheda ICT'!E116</f>
        <v>0</v>
      </c>
      <c r="F120" s="57">
        <f ca="1">'Scheda ICT'!L116</f>
        <v>0</v>
      </c>
      <c r="G120" s="58">
        <f ca="1">'Scheda ICT'!AG116</f>
        <v>0</v>
      </c>
      <c r="H120" s="59">
        <f ca="1">'Scheda ICT'!M116</f>
        <v>0</v>
      </c>
      <c r="I120" s="60">
        <f ca="1">'Scheda ICT'!N116</f>
        <v>0</v>
      </c>
      <c r="J120" s="60">
        <f ca="1">'Scheda ICT'!O116</f>
        <v>0</v>
      </c>
      <c r="K120" s="60">
        <f ca="1">'Scheda ICT'!P116</f>
        <v>0</v>
      </c>
      <c r="L120" s="47">
        <f t="shared" si="12"/>
        <v>0</v>
      </c>
      <c r="M120" s="61"/>
      <c r="N120" s="60"/>
      <c r="O120" s="60"/>
      <c r="P120" s="60">
        <f ca="1">'Scheda ICT'!V116</f>
        <v>0</v>
      </c>
      <c r="Q120" s="60"/>
      <c r="R120" s="60">
        <f ca="1">'Scheda ICT'!X116</f>
        <v>0</v>
      </c>
      <c r="S120" s="60"/>
      <c r="T120" s="60"/>
      <c r="U120" s="60"/>
      <c r="V120" s="60"/>
      <c r="W120" s="60"/>
      <c r="X120" s="60"/>
      <c r="Y120" s="33">
        <f t="shared" si="13"/>
        <v>0</v>
      </c>
      <c r="Z120" s="49"/>
      <c r="AA120" s="63">
        <f ca="1">'Scheda ICT'!AK116</f>
        <v>0</v>
      </c>
      <c r="AB120" s="63"/>
      <c r="AC120" s="64" t="str">
        <f ca="1">'Scheda ICT'!AL116</f>
        <v>OK</v>
      </c>
      <c r="AD120" s="65">
        <f t="shared" si="14"/>
        <v>0</v>
      </c>
      <c r="AE120" s="65">
        <f t="shared" si="15"/>
        <v>0</v>
      </c>
      <c r="AF120" s="65"/>
    </row>
    <row r="121" spans="1:32" s="38" customFormat="1">
      <c r="A121" s="81">
        <f ca="1">'Scheda ICT'!A117</f>
        <v>0</v>
      </c>
      <c r="B121" s="52">
        <f ca="1">'Scheda ICT'!B117</f>
        <v>0</v>
      </c>
      <c r="C121" s="52">
        <f ca="1">'Scheda ICT'!C117</f>
        <v>0</v>
      </c>
      <c r="D121" s="52">
        <f ca="1">'Scheda ICT'!D117</f>
        <v>0</v>
      </c>
      <c r="E121" s="68">
        <f ca="1">'Scheda ICT'!E117</f>
        <v>0</v>
      </c>
      <c r="F121" s="69">
        <f ca="1">'Scheda ICT'!L117</f>
        <v>0</v>
      </c>
      <c r="G121" s="51">
        <f ca="1">'Scheda ICT'!AG117</f>
        <v>0</v>
      </c>
      <c r="H121" s="70">
        <f ca="1">'Scheda ICT'!M117</f>
        <v>0</v>
      </c>
      <c r="I121" s="47">
        <f ca="1">'Scheda ICT'!N117</f>
        <v>0</v>
      </c>
      <c r="J121" s="47">
        <f ca="1">'Scheda ICT'!O117</f>
        <v>0</v>
      </c>
      <c r="K121" s="47">
        <f ca="1">'Scheda ICT'!P117</f>
        <v>0</v>
      </c>
      <c r="L121" s="47">
        <f t="shared" si="12"/>
        <v>0</v>
      </c>
      <c r="M121" s="61"/>
      <c r="N121" s="47"/>
      <c r="O121" s="47"/>
      <c r="P121" s="47">
        <f ca="1">'Scheda ICT'!V117</f>
        <v>0</v>
      </c>
      <c r="Q121" s="47"/>
      <c r="R121" s="47">
        <f ca="1">'Scheda ICT'!X117</f>
        <v>0</v>
      </c>
      <c r="S121" s="47"/>
      <c r="T121" s="47"/>
      <c r="U121" s="47"/>
      <c r="V121" s="47"/>
      <c r="W121" s="47"/>
      <c r="X121" s="47"/>
      <c r="Y121" s="33">
        <f t="shared" si="13"/>
        <v>0</v>
      </c>
      <c r="Z121" s="49"/>
      <c r="AA121" s="79">
        <f ca="1">'Scheda ICT'!AK117</f>
        <v>0</v>
      </c>
      <c r="AB121" s="79"/>
      <c r="AC121" s="80" t="str">
        <f ca="1">'Scheda ICT'!AL117</f>
        <v>OK</v>
      </c>
      <c r="AD121" s="81">
        <f t="shared" si="14"/>
        <v>0</v>
      </c>
      <c r="AE121" s="81">
        <f t="shared" si="15"/>
        <v>0</v>
      </c>
      <c r="AF121" s="81"/>
    </row>
    <row r="122" spans="1:32" s="38" customFormat="1">
      <c r="A122" s="65">
        <f ca="1">'Scheda ICT'!A118</f>
        <v>0</v>
      </c>
      <c r="B122" s="55">
        <f ca="1">'Scheda ICT'!B118</f>
        <v>0</v>
      </c>
      <c r="C122" s="55">
        <f ca="1">'Scheda ICT'!C118</f>
        <v>0</v>
      </c>
      <c r="D122" s="55">
        <f ca="1">'Scheda ICT'!D118</f>
        <v>0</v>
      </c>
      <c r="E122" s="56">
        <f ca="1">'Scheda ICT'!E118</f>
        <v>0</v>
      </c>
      <c r="F122" s="57">
        <f ca="1">'Scheda ICT'!L118</f>
        <v>0</v>
      </c>
      <c r="G122" s="58">
        <f ca="1">'Scheda ICT'!AG118</f>
        <v>0</v>
      </c>
      <c r="H122" s="59">
        <f ca="1">'Scheda ICT'!M118</f>
        <v>0</v>
      </c>
      <c r="I122" s="60">
        <f ca="1">'Scheda ICT'!N118</f>
        <v>0</v>
      </c>
      <c r="J122" s="60">
        <f ca="1">'Scheda ICT'!O118</f>
        <v>0</v>
      </c>
      <c r="K122" s="60">
        <f ca="1">'Scheda ICT'!P118</f>
        <v>0</v>
      </c>
      <c r="L122" s="47">
        <f t="shared" si="12"/>
        <v>0</v>
      </c>
      <c r="M122" s="61"/>
      <c r="N122" s="60"/>
      <c r="O122" s="60"/>
      <c r="P122" s="60">
        <f ca="1">'Scheda ICT'!V118</f>
        <v>0</v>
      </c>
      <c r="Q122" s="60"/>
      <c r="R122" s="60">
        <f ca="1">'Scheda ICT'!X118</f>
        <v>0</v>
      </c>
      <c r="S122" s="60"/>
      <c r="T122" s="60"/>
      <c r="U122" s="60"/>
      <c r="V122" s="60"/>
      <c r="W122" s="60"/>
      <c r="X122" s="60"/>
      <c r="Y122" s="33">
        <f t="shared" si="13"/>
        <v>0</v>
      </c>
      <c r="Z122" s="49"/>
      <c r="AA122" s="63">
        <f ca="1">'Scheda ICT'!AK118</f>
        <v>0</v>
      </c>
      <c r="AB122" s="63"/>
      <c r="AC122" s="64" t="str">
        <f ca="1">'Scheda ICT'!AL118</f>
        <v>OK</v>
      </c>
      <c r="AD122" s="65">
        <f t="shared" si="14"/>
        <v>0</v>
      </c>
      <c r="AE122" s="65">
        <f t="shared" si="15"/>
        <v>0</v>
      </c>
      <c r="AF122" s="65"/>
    </row>
    <row r="123" spans="1:32" s="38" customFormat="1">
      <c r="A123" s="81">
        <f ca="1">'Scheda ICT'!A119</f>
        <v>0</v>
      </c>
      <c r="B123" s="52">
        <f ca="1">'Scheda ICT'!B119</f>
        <v>0</v>
      </c>
      <c r="C123" s="52">
        <f ca="1">'Scheda ICT'!C119</f>
        <v>0</v>
      </c>
      <c r="D123" s="52">
        <f ca="1">'Scheda ICT'!D119</f>
        <v>0</v>
      </c>
      <c r="E123" s="68">
        <f ca="1">'Scheda ICT'!E119</f>
        <v>0</v>
      </c>
      <c r="F123" s="69">
        <f ca="1">'Scheda ICT'!L119</f>
        <v>0</v>
      </c>
      <c r="G123" s="51">
        <f ca="1">'Scheda ICT'!AG119</f>
        <v>0</v>
      </c>
      <c r="H123" s="70">
        <f ca="1">'Scheda ICT'!M119</f>
        <v>0</v>
      </c>
      <c r="I123" s="47">
        <f ca="1">'Scheda ICT'!N119</f>
        <v>0</v>
      </c>
      <c r="J123" s="47">
        <f ca="1">'Scheda ICT'!O119</f>
        <v>0</v>
      </c>
      <c r="K123" s="47">
        <f ca="1">'Scheda ICT'!P119</f>
        <v>0</v>
      </c>
      <c r="L123" s="47">
        <f t="shared" si="12"/>
        <v>0</v>
      </c>
      <c r="M123" s="61"/>
      <c r="N123" s="47"/>
      <c r="O123" s="47"/>
      <c r="P123" s="47">
        <f ca="1">'Scheda ICT'!V119</f>
        <v>0</v>
      </c>
      <c r="Q123" s="47"/>
      <c r="R123" s="47">
        <f ca="1">'Scheda ICT'!X119</f>
        <v>0</v>
      </c>
      <c r="S123" s="47"/>
      <c r="T123" s="47"/>
      <c r="U123" s="47"/>
      <c r="V123" s="47"/>
      <c r="W123" s="47"/>
      <c r="X123" s="47"/>
      <c r="Y123" s="33">
        <f t="shared" si="13"/>
        <v>0</v>
      </c>
      <c r="Z123" s="49"/>
      <c r="AA123" s="79">
        <f ca="1">'Scheda ICT'!AK119</f>
        <v>0</v>
      </c>
      <c r="AB123" s="79"/>
      <c r="AC123" s="80" t="str">
        <f ca="1">'Scheda ICT'!AL119</f>
        <v>OK</v>
      </c>
      <c r="AD123" s="81">
        <f t="shared" si="14"/>
        <v>0</v>
      </c>
      <c r="AE123" s="81">
        <f t="shared" si="15"/>
        <v>0</v>
      </c>
      <c r="AF123" s="81"/>
    </row>
    <row r="124" spans="1:32" s="38" customFormat="1">
      <c r="A124" s="65">
        <f ca="1">'Scheda ICT'!A120</f>
        <v>0</v>
      </c>
      <c r="B124" s="55">
        <f ca="1">'Scheda ICT'!B120</f>
        <v>0</v>
      </c>
      <c r="C124" s="55">
        <f ca="1">'Scheda ICT'!C120</f>
        <v>0</v>
      </c>
      <c r="D124" s="55">
        <f ca="1">'Scheda ICT'!D120</f>
        <v>0</v>
      </c>
      <c r="E124" s="56">
        <f ca="1">'Scheda ICT'!E120</f>
        <v>0</v>
      </c>
      <c r="F124" s="57">
        <f ca="1">'Scheda ICT'!L120</f>
        <v>0</v>
      </c>
      <c r="G124" s="58">
        <f ca="1">'Scheda ICT'!AG120</f>
        <v>0</v>
      </c>
      <c r="H124" s="59">
        <f ca="1">'Scheda ICT'!M120</f>
        <v>0</v>
      </c>
      <c r="I124" s="60">
        <f ca="1">'Scheda ICT'!N120</f>
        <v>0</v>
      </c>
      <c r="J124" s="60">
        <f ca="1">'Scheda ICT'!O120</f>
        <v>0</v>
      </c>
      <c r="K124" s="60">
        <f ca="1">'Scheda ICT'!P120</f>
        <v>0</v>
      </c>
      <c r="L124" s="47">
        <f t="shared" si="12"/>
        <v>0</v>
      </c>
      <c r="M124" s="61"/>
      <c r="N124" s="60"/>
      <c r="O124" s="60"/>
      <c r="P124" s="60">
        <f ca="1">'Scheda ICT'!V120</f>
        <v>0</v>
      </c>
      <c r="Q124" s="60"/>
      <c r="R124" s="60">
        <f ca="1">'Scheda ICT'!X120</f>
        <v>0</v>
      </c>
      <c r="S124" s="60"/>
      <c r="T124" s="60"/>
      <c r="U124" s="60"/>
      <c r="V124" s="60"/>
      <c r="W124" s="60"/>
      <c r="X124" s="60"/>
      <c r="Y124" s="33">
        <f t="shared" si="13"/>
        <v>0</v>
      </c>
      <c r="Z124" s="49"/>
      <c r="AA124" s="63">
        <f ca="1">'Scheda ICT'!AK120</f>
        <v>0</v>
      </c>
      <c r="AB124" s="63"/>
      <c r="AC124" s="64" t="str">
        <f ca="1">'Scheda ICT'!AL120</f>
        <v>OK</v>
      </c>
      <c r="AD124" s="65">
        <f t="shared" si="14"/>
        <v>0</v>
      </c>
      <c r="AE124" s="65">
        <f t="shared" si="15"/>
        <v>0</v>
      </c>
      <c r="AF124" s="65"/>
    </row>
    <row r="125" spans="1:32" s="38" customFormat="1">
      <c r="A125" s="81">
        <f ca="1">'Scheda ICT'!A121</f>
        <v>0</v>
      </c>
      <c r="B125" s="52">
        <f ca="1">'Scheda ICT'!B121</f>
        <v>0</v>
      </c>
      <c r="C125" s="52">
        <f ca="1">'Scheda ICT'!C121</f>
        <v>0</v>
      </c>
      <c r="D125" s="52">
        <f ca="1">'Scheda ICT'!D121</f>
        <v>0</v>
      </c>
      <c r="E125" s="68">
        <f ca="1">'Scheda ICT'!E121</f>
        <v>0</v>
      </c>
      <c r="F125" s="69">
        <f ca="1">'Scheda ICT'!L121</f>
        <v>0</v>
      </c>
      <c r="G125" s="51">
        <f ca="1">'Scheda ICT'!AG121</f>
        <v>0</v>
      </c>
      <c r="H125" s="70">
        <f ca="1">'Scheda ICT'!M121</f>
        <v>0</v>
      </c>
      <c r="I125" s="47">
        <f ca="1">'Scheda ICT'!N121</f>
        <v>0</v>
      </c>
      <c r="J125" s="47">
        <f ca="1">'Scheda ICT'!O121</f>
        <v>0</v>
      </c>
      <c r="K125" s="47">
        <f ca="1">'Scheda ICT'!P121</f>
        <v>0</v>
      </c>
      <c r="L125" s="47">
        <f t="shared" si="12"/>
        <v>0</v>
      </c>
      <c r="M125" s="61"/>
      <c r="N125" s="47"/>
      <c r="O125" s="47"/>
      <c r="P125" s="47">
        <f ca="1">'Scheda ICT'!V121</f>
        <v>0</v>
      </c>
      <c r="Q125" s="47"/>
      <c r="R125" s="47">
        <f ca="1">'Scheda ICT'!X121</f>
        <v>0</v>
      </c>
      <c r="S125" s="47"/>
      <c r="T125" s="47"/>
      <c r="U125" s="47"/>
      <c r="V125" s="47"/>
      <c r="W125" s="47"/>
      <c r="X125" s="47"/>
      <c r="Y125" s="33">
        <f t="shared" si="13"/>
        <v>0</v>
      </c>
      <c r="Z125" s="49"/>
      <c r="AA125" s="79">
        <f ca="1">'Scheda ICT'!AK121</f>
        <v>0</v>
      </c>
      <c r="AB125" s="79"/>
      <c r="AC125" s="80" t="str">
        <f ca="1">'Scheda ICT'!AL121</f>
        <v>OK</v>
      </c>
      <c r="AD125" s="81">
        <f t="shared" si="14"/>
        <v>0</v>
      </c>
      <c r="AE125" s="81">
        <f t="shared" si="15"/>
        <v>0</v>
      </c>
      <c r="AF125" s="81"/>
    </row>
    <row r="126" spans="1:32" s="38" customFormat="1">
      <c r="A126" s="65">
        <f ca="1">'Scheda ICT'!A122</f>
        <v>0</v>
      </c>
      <c r="B126" s="55">
        <f ca="1">'Scheda ICT'!B122</f>
        <v>0</v>
      </c>
      <c r="C126" s="55">
        <f ca="1">'Scheda ICT'!C122</f>
        <v>0</v>
      </c>
      <c r="D126" s="55">
        <f ca="1">'Scheda ICT'!D122</f>
        <v>0</v>
      </c>
      <c r="E126" s="56">
        <f ca="1">'Scheda ICT'!E122</f>
        <v>0</v>
      </c>
      <c r="F126" s="57">
        <f ca="1">'Scheda ICT'!L122</f>
        <v>0</v>
      </c>
      <c r="G126" s="58">
        <f ca="1">'Scheda ICT'!AG122</f>
        <v>0</v>
      </c>
      <c r="H126" s="59">
        <f ca="1">'Scheda ICT'!M122</f>
        <v>0</v>
      </c>
      <c r="I126" s="60">
        <f ca="1">'Scheda ICT'!N122</f>
        <v>0</v>
      </c>
      <c r="J126" s="60">
        <f ca="1">'Scheda ICT'!O122</f>
        <v>0</v>
      </c>
      <c r="K126" s="60">
        <f ca="1">'Scheda ICT'!P122</f>
        <v>0</v>
      </c>
      <c r="L126" s="47">
        <f t="shared" si="12"/>
        <v>0</v>
      </c>
      <c r="M126" s="61"/>
      <c r="N126" s="60"/>
      <c r="O126" s="60"/>
      <c r="P126" s="60">
        <f ca="1">'Scheda ICT'!V122</f>
        <v>0</v>
      </c>
      <c r="Q126" s="60"/>
      <c r="R126" s="60">
        <f ca="1">'Scheda ICT'!X122</f>
        <v>0</v>
      </c>
      <c r="S126" s="60"/>
      <c r="T126" s="60"/>
      <c r="U126" s="60"/>
      <c r="V126" s="60"/>
      <c r="W126" s="60"/>
      <c r="X126" s="60"/>
      <c r="Y126" s="33">
        <f t="shared" si="13"/>
        <v>0</v>
      </c>
      <c r="Z126" s="49"/>
      <c r="AA126" s="63">
        <f ca="1">'Scheda ICT'!AK122</f>
        <v>0</v>
      </c>
      <c r="AB126" s="63"/>
      <c r="AC126" s="64" t="str">
        <f ca="1">'Scheda ICT'!AL122</f>
        <v>OK</v>
      </c>
      <c r="AD126" s="65">
        <f t="shared" si="14"/>
        <v>0</v>
      </c>
      <c r="AE126" s="65">
        <f t="shared" si="15"/>
        <v>0</v>
      </c>
      <c r="AF126" s="65"/>
    </row>
    <row r="127" spans="1:32" s="38" customFormat="1">
      <c r="A127" s="81">
        <f ca="1">'Scheda ICT'!A123</f>
        <v>0</v>
      </c>
      <c r="B127" s="52">
        <f ca="1">'Scheda ICT'!B123</f>
        <v>0</v>
      </c>
      <c r="C127" s="52">
        <f ca="1">'Scheda ICT'!C123</f>
        <v>0</v>
      </c>
      <c r="D127" s="52">
        <f ca="1">'Scheda ICT'!D123</f>
        <v>0</v>
      </c>
      <c r="E127" s="68">
        <f ca="1">'Scheda ICT'!E123</f>
        <v>0</v>
      </c>
      <c r="F127" s="69">
        <f ca="1">'Scheda ICT'!L123</f>
        <v>0</v>
      </c>
      <c r="G127" s="51">
        <f ca="1">'Scheda ICT'!AG123</f>
        <v>0</v>
      </c>
      <c r="H127" s="70">
        <f ca="1">'Scheda ICT'!M123</f>
        <v>0</v>
      </c>
      <c r="I127" s="47">
        <f ca="1">'Scheda ICT'!N123</f>
        <v>0</v>
      </c>
      <c r="J127" s="47">
        <f ca="1">'Scheda ICT'!O123</f>
        <v>0</v>
      </c>
      <c r="K127" s="47">
        <f ca="1">'Scheda ICT'!P123</f>
        <v>0</v>
      </c>
      <c r="L127" s="47">
        <f t="shared" si="12"/>
        <v>0</v>
      </c>
      <c r="M127" s="61"/>
      <c r="N127" s="47"/>
      <c r="O127" s="47"/>
      <c r="P127" s="47">
        <f ca="1">'Scheda ICT'!V123</f>
        <v>0</v>
      </c>
      <c r="Q127" s="47"/>
      <c r="R127" s="47">
        <f ca="1">'Scheda ICT'!X123</f>
        <v>0</v>
      </c>
      <c r="S127" s="47"/>
      <c r="T127" s="47"/>
      <c r="U127" s="47"/>
      <c r="V127" s="47"/>
      <c r="W127" s="47"/>
      <c r="X127" s="47"/>
      <c r="Y127" s="33">
        <f t="shared" si="13"/>
        <v>0</v>
      </c>
      <c r="Z127" s="49"/>
      <c r="AA127" s="79">
        <f ca="1">'Scheda ICT'!AK123</f>
        <v>0</v>
      </c>
      <c r="AB127" s="79"/>
      <c r="AC127" s="80" t="str">
        <f ca="1">'Scheda ICT'!AL123</f>
        <v>OK</v>
      </c>
      <c r="AD127" s="81">
        <f t="shared" si="14"/>
        <v>0</v>
      </c>
      <c r="AE127" s="81">
        <f t="shared" si="15"/>
        <v>0</v>
      </c>
      <c r="AF127" s="81"/>
    </row>
    <row r="128" spans="1:32" s="38" customFormat="1">
      <c r="A128" s="65">
        <f ca="1">'Scheda ICT'!A124</f>
        <v>0</v>
      </c>
      <c r="B128" s="55">
        <f ca="1">'Scheda ICT'!B124</f>
        <v>0</v>
      </c>
      <c r="C128" s="55">
        <f ca="1">'Scheda ICT'!C124</f>
        <v>0</v>
      </c>
      <c r="D128" s="55">
        <f ca="1">'Scheda ICT'!D124</f>
        <v>0</v>
      </c>
      <c r="E128" s="56">
        <f ca="1">'Scheda ICT'!E124</f>
        <v>0</v>
      </c>
      <c r="F128" s="57">
        <f ca="1">'Scheda ICT'!L124</f>
        <v>0</v>
      </c>
      <c r="G128" s="58">
        <f ca="1">'Scheda ICT'!AG124</f>
        <v>0</v>
      </c>
      <c r="H128" s="59">
        <f ca="1">'Scheda ICT'!M124</f>
        <v>0</v>
      </c>
      <c r="I128" s="60">
        <f ca="1">'Scheda ICT'!N124</f>
        <v>0</v>
      </c>
      <c r="J128" s="60">
        <f ca="1">'Scheda ICT'!O124</f>
        <v>0</v>
      </c>
      <c r="K128" s="60">
        <f ca="1">'Scheda ICT'!P124</f>
        <v>0</v>
      </c>
      <c r="L128" s="47">
        <f t="shared" si="12"/>
        <v>0</v>
      </c>
      <c r="M128" s="61"/>
      <c r="N128" s="60"/>
      <c r="O128" s="60"/>
      <c r="P128" s="60">
        <f ca="1">'Scheda ICT'!V124</f>
        <v>0</v>
      </c>
      <c r="Q128" s="60"/>
      <c r="R128" s="60">
        <f ca="1">'Scheda ICT'!X124</f>
        <v>0</v>
      </c>
      <c r="S128" s="60"/>
      <c r="T128" s="60"/>
      <c r="U128" s="60"/>
      <c r="V128" s="60"/>
      <c r="W128" s="60"/>
      <c r="X128" s="60"/>
      <c r="Y128" s="33">
        <f t="shared" si="13"/>
        <v>0</v>
      </c>
      <c r="Z128" s="49"/>
      <c r="AA128" s="63">
        <f ca="1">'Scheda ICT'!AK124</f>
        <v>0</v>
      </c>
      <c r="AB128" s="63"/>
      <c r="AC128" s="64" t="str">
        <f ca="1">'Scheda ICT'!AL124</f>
        <v>OK</v>
      </c>
      <c r="AD128" s="65">
        <f t="shared" si="14"/>
        <v>0</v>
      </c>
      <c r="AE128" s="65">
        <f t="shared" si="15"/>
        <v>0</v>
      </c>
      <c r="AF128" s="65"/>
    </row>
    <row r="129" spans="1:32" s="38" customFormat="1">
      <c r="A129" s="81">
        <f ca="1">'Scheda ICT'!A125</f>
        <v>0</v>
      </c>
      <c r="B129" s="52">
        <f ca="1">'Scheda ICT'!B125</f>
        <v>0</v>
      </c>
      <c r="C129" s="52">
        <f ca="1">'Scheda ICT'!C125</f>
        <v>0</v>
      </c>
      <c r="D129" s="52">
        <f ca="1">'Scheda ICT'!D125</f>
        <v>0</v>
      </c>
      <c r="E129" s="68">
        <f ca="1">'Scheda ICT'!E125</f>
        <v>0</v>
      </c>
      <c r="F129" s="69">
        <f ca="1">'Scheda ICT'!L125</f>
        <v>0</v>
      </c>
      <c r="G129" s="51">
        <f ca="1">'Scheda ICT'!AG125</f>
        <v>0</v>
      </c>
      <c r="H129" s="70">
        <f ca="1">'Scheda ICT'!M125</f>
        <v>0</v>
      </c>
      <c r="I129" s="47">
        <f ca="1">'Scheda ICT'!N125</f>
        <v>0</v>
      </c>
      <c r="J129" s="47">
        <f ca="1">'Scheda ICT'!O125</f>
        <v>0</v>
      </c>
      <c r="K129" s="47">
        <f ca="1">'Scheda ICT'!P125</f>
        <v>0</v>
      </c>
      <c r="L129" s="47">
        <f t="shared" si="12"/>
        <v>0</v>
      </c>
      <c r="M129" s="61"/>
      <c r="N129" s="47"/>
      <c r="O129" s="47"/>
      <c r="P129" s="47">
        <f ca="1">'Scheda ICT'!V125</f>
        <v>0</v>
      </c>
      <c r="Q129" s="47"/>
      <c r="R129" s="47">
        <f ca="1">'Scheda ICT'!X125</f>
        <v>0</v>
      </c>
      <c r="S129" s="47"/>
      <c r="T129" s="47"/>
      <c r="U129" s="47"/>
      <c r="V129" s="47"/>
      <c r="W129" s="47"/>
      <c r="X129" s="47"/>
      <c r="Y129" s="33">
        <f t="shared" si="13"/>
        <v>0</v>
      </c>
      <c r="Z129" s="49"/>
      <c r="AA129" s="79">
        <f ca="1">'Scheda ICT'!AK125</f>
        <v>0</v>
      </c>
      <c r="AB129" s="79"/>
      <c r="AC129" s="80" t="str">
        <f ca="1">'Scheda ICT'!AL125</f>
        <v>OK</v>
      </c>
      <c r="AD129" s="81">
        <f t="shared" si="14"/>
        <v>0</v>
      </c>
      <c r="AE129" s="81">
        <f t="shared" si="15"/>
        <v>0</v>
      </c>
      <c r="AF129" s="81"/>
    </row>
    <row r="130" spans="1:32" s="38" customFormat="1">
      <c r="A130" s="65">
        <f ca="1">'Scheda ICT'!A126</f>
        <v>0</v>
      </c>
      <c r="B130" s="55">
        <f ca="1">'Scheda ICT'!B126</f>
        <v>0</v>
      </c>
      <c r="C130" s="55">
        <f ca="1">'Scheda ICT'!C126</f>
        <v>0</v>
      </c>
      <c r="D130" s="55">
        <f ca="1">'Scheda ICT'!D126</f>
        <v>0</v>
      </c>
      <c r="E130" s="56">
        <f ca="1">'Scheda ICT'!E126</f>
        <v>0</v>
      </c>
      <c r="F130" s="57">
        <f ca="1">'Scheda ICT'!L126</f>
        <v>0</v>
      </c>
      <c r="G130" s="58">
        <f ca="1">'Scheda ICT'!AG126</f>
        <v>0</v>
      </c>
      <c r="H130" s="59">
        <f ca="1">'Scheda ICT'!M126</f>
        <v>0</v>
      </c>
      <c r="I130" s="60">
        <f ca="1">'Scheda ICT'!N126</f>
        <v>0</v>
      </c>
      <c r="J130" s="60">
        <f ca="1">'Scheda ICT'!O126</f>
        <v>0</v>
      </c>
      <c r="K130" s="60">
        <f ca="1">'Scheda ICT'!P126</f>
        <v>0</v>
      </c>
      <c r="L130" s="47">
        <f t="shared" ref="L130:L161" si="16">SUM(H130:J130)</f>
        <v>0</v>
      </c>
      <c r="M130" s="61"/>
      <c r="N130" s="60"/>
      <c r="O130" s="60"/>
      <c r="P130" s="60">
        <f ca="1">'Scheda ICT'!V126</f>
        <v>0</v>
      </c>
      <c r="Q130" s="60"/>
      <c r="R130" s="60">
        <f ca="1">'Scheda ICT'!X126</f>
        <v>0</v>
      </c>
      <c r="S130" s="60"/>
      <c r="T130" s="60"/>
      <c r="U130" s="60"/>
      <c r="V130" s="60"/>
      <c r="W130" s="60"/>
      <c r="X130" s="60"/>
      <c r="Y130" s="33">
        <f t="shared" ref="Y130:Y161" si="17">SUM(N130:O130,Q130,S130:X130)</f>
        <v>0</v>
      </c>
      <c r="Z130" s="49"/>
      <c r="AA130" s="63">
        <f ca="1">'Scheda ICT'!AK126</f>
        <v>0</v>
      </c>
      <c r="AB130" s="63"/>
      <c r="AC130" s="64" t="str">
        <f ca="1">'Scheda ICT'!AL126</f>
        <v>OK</v>
      </c>
      <c r="AD130" s="65">
        <f t="shared" ref="AD130:AD161" si="18">Y130-L130</f>
        <v>0</v>
      </c>
      <c r="AE130" s="65">
        <f t="shared" ref="AE130:AE161" si="19">G130-M130-Y130-Z130</f>
        <v>0</v>
      </c>
      <c r="AF130" s="65"/>
    </row>
    <row r="131" spans="1:32" s="38" customFormat="1">
      <c r="A131" s="81">
        <f ca="1">'Scheda ICT'!A127</f>
        <v>0</v>
      </c>
      <c r="B131" s="52">
        <f ca="1">'Scheda ICT'!B127</f>
        <v>0</v>
      </c>
      <c r="C131" s="52">
        <f ca="1">'Scheda ICT'!C127</f>
        <v>0</v>
      </c>
      <c r="D131" s="52">
        <f ca="1">'Scheda ICT'!D127</f>
        <v>0</v>
      </c>
      <c r="E131" s="68">
        <f ca="1">'Scheda ICT'!E127</f>
        <v>0</v>
      </c>
      <c r="F131" s="69">
        <f ca="1">'Scheda ICT'!L127</f>
        <v>0</v>
      </c>
      <c r="G131" s="51">
        <f ca="1">'Scheda ICT'!AG127</f>
        <v>0</v>
      </c>
      <c r="H131" s="70">
        <f ca="1">'Scheda ICT'!M127</f>
        <v>0</v>
      </c>
      <c r="I131" s="47">
        <f ca="1">'Scheda ICT'!N127</f>
        <v>0</v>
      </c>
      <c r="J131" s="47">
        <f ca="1">'Scheda ICT'!O127</f>
        <v>0</v>
      </c>
      <c r="K131" s="47">
        <f ca="1">'Scheda ICT'!P127</f>
        <v>0</v>
      </c>
      <c r="L131" s="47">
        <f t="shared" si="16"/>
        <v>0</v>
      </c>
      <c r="M131" s="61"/>
      <c r="N131" s="47"/>
      <c r="O131" s="47"/>
      <c r="P131" s="47">
        <f ca="1">'Scheda ICT'!V127</f>
        <v>0</v>
      </c>
      <c r="Q131" s="47"/>
      <c r="R131" s="47">
        <f ca="1">'Scheda ICT'!X127</f>
        <v>0</v>
      </c>
      <c r="S131" s="47"/>
      <c r="T131" s="47"/>
      <c r="U131" s="47"/>
      <c r="V131" s="47"/>
      <c r="W131" s="47"/>
      <c r="X131" s="47"/>
      <c r="Y131" s="33">
        <f t="shared" si="17"/>
        <v>0</v>
      </c>
      <c r="Z131" s="49"/>
      <c r="AA131" s="79">
        <f ca="1">'Scheda ICT'!AK127</f>
        <v>0</v>
      </c>
      <c r="AB131" s="79"/>
      <c r="AC131" s="80" t="str">
        <f ca="1">'Scheda ICT'!AL127</f>
        <v>OK</v>
      </c>
      <c r="AD131" s="81">
        <f t="shared" si="18"/>
        <v>0</v>
      </c>
      <c r="AE131" s="81">
        <f t="shared" si="19"/>
        <v>0</v>
      </c>
      <c r="AF131" s="81"/>
    </row>
    <row r="132" spans="1:32" s="38" customFormat="1">
      <c r="A132" s="65">
        <f ca="1">'Scheda ICT'!A128</f>
        <v>0</v>
      </c>
      <c r="B132" s="55">
        <f ca="1">'Scheda ICT'!B128</f>
        <v>0</v>
      </c>
      <c r="C132" s="55">
        <f ca="1">'Scheda ICT'!C128</f>
        <v>0</v>
      </c>
      <c r="D132" s="55">
        <f ca="1">'Scheda ICT'!D128</f>
        <v>0</v>
      </c>
      <c r="E132" s="56">
        <f ca="1">'Scheda ICT'!E128</f>
        <v>0</v>
      </c>
      <c r="F132" s="57">
        <f ca="1">'Scheda ICT'!L128</f>
        <v>0</v>
      </c>
      <c r="G132" s="58">
        <f ca="1">'Scheda ICT'!AG128</f>
        <v>0</v>
      </c>
      <c r="H132" s="59">
        <f ca="1">'Scheda ICT'!M128</f>
        <v>0</v>
      </c>
      <c r="I132" s="60">
        <f ca="1">'Scheda ICT'!N128</f>
        <v>0</v>
      </c>
      <c r="J132" s="60">
        <f ca="1">'Scheda ICT'!O128</f>
        <v>0</v>
      </c>
      <c r="K132" s="60">
        <f ca="1">'Scheda ICT'!P128</f>
        <v>0</v>
      </c>
      <c r="L132" s="47">
        <f t="shared" si="16"/>
        <v>0</v>
      </c>
      <c r="M132" s="61"/>
      <c r="N132" s="60"/>
      <c r="O132" s="60"/>
      <c r="P132" s="60">
        <f ca="1">'Scheda ICT'!V128</f>
        <v>0</v>
      </c>
      <c r="Q132" s="60"/>
      <c r="R132" s="60">
        <f ca="1">'Scheda ICT'!X128</f>
        <v>0</v>
      </c>
      <c r="S132" s="60"/>
      <c r="T132" s="60"/>
      <c r="U132" s="60"/>
      <c r="V132" s="60"/>
      <c r="W132" s="60"/>
      <c r="X132" s="60"/>
      <c r="Y132" s="33">
        <f t="shared" si="17"/>
        <v>0</v>
      </c>
      <c r="Z132" s="49"/>
      <c r="AA132" s="63">
        <f ca="1">'Scheda ICT'!AK128</f>
        <v>0</v>
      </c>
      <c r="AB132" s="63"/>
      <c r="AC132" s="64" t="str">
        <f ca="1">'Scheda ICT'!AL128</f>
        <v>OK</v>
      </c>
      <c r="AD132" s="65">
        <f t="shared" si="18"/>
        <v>0</v>
      </c>
      <c r="AE132" s="65">
        <f t="shared" si="19"/>
        <v>0</v>
      </c>
      <c r="AF132" s="65"/>
    </row>
    <row r="133" spans="1:32" s="38" customFormat="1">
      <c r="A133" s="81">
        <f ca="1">'Scheda ICT'!A129</f>
        <v>0</v>
      </c>
      <c r="B133" s="52">
        <f ca="1">'Scheda ICT'!B129</f>
        <v>0</v>
      </c>
      <c r="C133" s="52">
        <f ca="1">'Scheda ICT'!C129</f>
        <v>0</v>
      </c>
      <c r="D133" s="52">
        <f ca="1">'Scheda ICT'!D129</f>
        <v>0</v>
      </c>
      <c r="E133" s="68">
        <f ca="1">'Scheda ICT'!E129</f>
        <v>0</v>
      </c>
      <c r="F133" s="69">
        <f ca="1">'Scheda ICT'!L129</f>
        <v>0</v>
      </c>
      <c r="G133" s="51">
        <f ca="1">'Scheda ICT'!AG129</f>
        <v>0</v>
      </c>
      <c r="H133" s="70">
        <f ca="1">'Scheda ICT'!M129</f>
        <v>0</v>
      </c>
      <c r="I133" s="47">
        <f ca="1">'Scheda ICT'!N129</f>
        <v>0</v>
      </c>
      <c r="J133" s="47">
        <f ca="1">'Scheda ICT'!O129</f>
        <v>0</v>
      </c>
      <c r="K133" s="47">
        <f ca="1">'Scheda ICT'!P129</f>
        <v>0</v>
      </c>
      <c r="L133" s="47">
        <f t="shared" si="16"/>
        <v>0</v>
      </c>
      <c r="M133" s="61"/>
      <c r="N133" s="47"/>
      <c r="O133" s="47"/>
      <c r="P133" s="47">
        <f ca="1">'Scheda ICT'!V129</f>
        <v>0</v>
      </c>
      <c r="Q133" s="47"/>
      <c r="R133" s="47">
        <f ca="1">'Scheda ICT'!X129</f>
        <v>0</v>
      </c>
      <c r="S133" s="47"/>
      <c r="T133" s="47"/>
      <c r="U133" s="47"/>
      <c r="V133" s="47"/>
      <c r="W133" s="47"/>
      <c r="X133" s="47"/>
      <c r="Y133" s="33">
        <f t="shared" si="17"/>
        <v>0</v>
      </c>
      <c r="Z133" s="49"/>
      <c r="AA133" s="79">
        <f ca="1">'Scheda ICT'!AK129</f>
        <v>0</v>
      </c>
      <c r="AB133" s="79"/>
      <c r="AC133" s="80" t="str">
        <f ca="1">'Scheda ICT'!AL129</f>
        <v>OK</v>
      </c>
      <c r="AD133" s="81">
        <f t="shared" si="18"/>
        <v>0</v>
      </c>
      <c r="AE133" s="81">
        <f t="shared" si="19"/>
        <v>0</v>
      </c>
      <c r="AF133" s="81"/>
    </row>
    <row r="134" spans="1:32" s="38" customFormat="1">
      <c r="A134" s="65">
        <f ca="1">'Scheda ICT'!A130</f>
        <v>0</v>
      </c>
      <c r="B134" s="55">
        <f ca="1">'Scheda ICT'!B130</f>
        <v>0</v>
      </c>
      <c r="C134" s="55">
        <f ca="1">'Scheda ICT'!C130</f>
        <v>0</v>
      </c>
      <c r="D134" s="55">
        <f ca="1">'Scheda ICT'!D130</f>
        <v>0</v>
      </c>
      <c r="E134" s="56">
        <f ca="1">'Scheda ICT'!E130</f>
        <v>0</v>
      </c>
      <c r="F134" s="57">
        <f ca="1">'Scheda ICT'!L130</f>
        <v>0</v>
      </c>
      <c r="G134" s="58">
        <f ca="1">'Scheda ICT'!AG130</f>
        <v>0</v>
      </c>
      <c r="H134" s="59">
        <f ca="1">'Scheda ICT'!M130</f>
        <v>0</v>
      </c>
      <c r="I134" s="60">
        <f ca="1">'Scheda ICT'!N130</f>
        <v>0</v>
      </c>
      <c r="J134" s="60">
        <f ca="1">'Scheda ICT'!O130</f>
        <v>0</v>
      </c>
      <c r="K134" s="60">
        <f ca="1">'Scheda ICT'!P130</f>
        <v>0</v>
      </c>
      <c r="L134" s="47">
        <f t="shared" si="16"/>
        <v>0</v>
      </c>
      <c r="M134" s="61"/>
      <c r="N134" s="60"/>
      <c r="O134" s="60"/>
      <c r="P134" s="60">
        <f ca="1">'Scheda ICT'!V130</f>
        <v>0</v>
      </c>
      <c r="Q134" s="60"/>
      <c r="R134" s="60">
        <f ca="1">'Scheda ICT'!X130</f>
        <v>0</v>
      </c>
      <c r="S134" s="60"/>
      <c r="T134" s="60"/>
      <c r="U134" s="60"/>
      <c r="V134" s="60"/>
      <c r="W134" s="60"/>
      <c r="X134" s="60"/>
      <c r="Y134" s="33">
        <f t="shared" si="17"/>
        <v>0</v>
      </c>
      <c r="Z134" s="49"/>
      <c r="AA134" s="63">
        <f ca="1">'Scheda ICT'!AK130</f>
        <v>0</v>
      </c>
      <c r="AB134" s="63"/>
      <c r="AC134" s="64" t="str">
        <f ca="1">'Scheda ICT'!AL130</f>
        <v>OK</v>
      </c>
      <c r="AD134" s="65">
        <f t="shared" si="18"/>
        <v>0</v>
      </c>
      <c r="AE134" s="65">
        <f t="shared" si="19"/>
        <v>0</v>
      </c>
      <c r="AF134" s="65"/>
    </row>
    <row r="135" spans="1:32" s="38" customFormat="1">
      <c r="A135" s="81">
        <f ca="1">'Scheda ICT'!A131</f>
        <v>0</v>
      </c>
      <c r="B135" s="52">
        <f ca="1">'Scheda ICT'!B131</f>
        <v>0</v>
      </c>
      <c r="C135" s="52">
        <f ca="1">'Scheda ICT'!C131</f>
        <v>0</v>
      </c>
      <c r="D135" s="52">
        <f ca="1">'Scheda ICT'!D131</f>
        <v>0</v>
      </c>
      <c r="E135" s="68">
        <f ca="1">'Scheda ICT'!E131</f>
        <v>0</v>
      </c>
      <c r="F135" s="69">
        <f ca="1">'Scheda ICT'!L131</f>
        <v>0</v>
      </c>
      <c r="G135" s="51">
        <f ca="1">'Scheda ICT'!AG131</f>
        <v>0</v>
      </c>
      <c r="H135" s="70">
        <f ca="1">'Scheda ICT'!M131</f>
        <v>0</v>
      </c>
      <c r="I135" s="47">
        <f ca="1">'Scheda ICT'!N131</f>
        <v>0</v>
      </c>
      <c r="J135" s="47">
        <f ca="1">'Scheda ICT'!O131</f>
        <v>0</v>
      </c>
      <c r="K135" s="47">
        <f ca="1">'Scheda ICT'!P131</f>
        <v>0</v>
      </c>
      <c r="L135" s="47">
        <f t="shared" si="16"/>
        <v>0</v>
      </c>
      <c r="M135" s="61"/>
      <c r="N135" s="47"/>
      <c r="O135" s="47"/>
      <c r="P135" s="47">
        <f ca="1">'Scheda ICT'!V131</f>
        <v>0</v>
      </c>
      <c r="Q135" s="47"/>
      <c r="R135" s="47">
        <f ca="1">'Scheda ICT'!X131</f>
        <v>0</v>
      </c>
      <c r="S135" s="47"/>
      <c r="T135" s="47"/>
      <c r="U135" s="47"/>
      <c r="V135" s="47"/>
      <c r="W135" s="47"/>
      <c r="X135" s="47"/>
      <c r="Y135" s="33">
        <f t="shared" si="17"/>
        <v>0</v>
      </c>
      <c r="Z135" s="49"/>
      <c r="AA135" s="79">
        <f ca="1">'Scheda ICT'!AK131</f>
        <v>0</v>
      </c>
      <c r="AB135" s="79"/>
      <c r="AC135" s="80" t="str">
        <f ca="1">'Scheda ICT'!AL131</f>
        <v>OK</v>
      </c>
      <c r="AD135" s="81">
        <f t="shared" si="18"/>
        <v>0</v>
      </c>
      <c r="AE135" s="81">
        <f t="shared" si="19"/>
        <v>0</v>
      </c>
      <c r="AF135" s="81"/>
    </row>
    <row r="136" spans="1:32" s="38" customFormat="1">
      <c r="A136" s="65">
        <f ca="1">'Scheda ICT'!A132</f>
        <v>0</v>
      </c>
      <c r="B136" s="55">
        <f ca="1">'Scheda ICT'!B132</f>
        <v>0</v>
      </c>
      <c r="C136" s="55">
        <f ca="1">'Scheda ICT'!C132</f>
        <v>0</v>
      </c>
      <c r="D136" s="55">
        <f ca="1">'Scheda ICT'!D132</f>
        <v>0</v>
      </c>
      <c r="E136" s="56">
        <f ca="1">'Scheda ICT'!E132</f>
        <v>0</v>
      </c>
      <c r="F136" s="57">
        <f ca="1">'Scheda ICT'!L132</f>
        <v>0</v>
      </c>
      <c r="G136" s="58">
        <f ca="1">'Scheda ICT'!AG132</f>
        <v>0</v>
      </c>
      <c r="H136" s="59">
        <f ca="1">'Scheda ICT'!M132</f>
        <v>0</v>
      </c>
      <c r="I136" s="60">
        <f ca="1">'Scheda ICT'!N132</f>
        <v>0</v>
      </c>
      <c r="J136" s="60">
        <f ca="1">'Scheda ICT'!O132</f>
        <v>0</v>
      </c>
      <c r="K136" s="60">
        <f ca="1">'Scheda ICT'!P132</f>
        <v>0</v>
      </c>
      <c r="L136" s="47">
        <f t="shared" si="16"/>
        <v>0</v>
      </c>
      <c r="M136" s="61"/>
      <c r="N136" s="60"/>
      <c r="O136" s="60"/>
      <c r="P136" s="60">
        <f ca="1">'Scheda ICT'!V132</f>
        <v>0</v>
      </c>
      <c r="Q136" s="60"/>
      <c r="R136" s="60">
        <f ca="1">'Scheda ICT'!X132</f>
        <v>0</v>
      </c>
      <c r="S136" s="60"/>
      <c r="T136" s="60"/>
      <c r="U136" s="60"/>
      <c r="V136" s="60"/>
      <c r="W136" s="60"/>
      <c r="X136" s="60"/>
      <c r="Y136" s="33">
        <f t="shared" si="17"/>
        <v>0</v>
      </c>
      <c r="Z136" s="49"/>
      <c r="AA136" s="63">
        <f ca="1">'Scheda ICT'!AK132</f>
        <v>0</v>
      </c>
      <c r="AB136" s="63"/>
      <c r="AC136" s="64" t="str">
        <f ca="1">'Scheda ICT'!AL132</f>
        <v>OK</v>
      </c>
      <c r="AD136" s="65">
        <f t="shared" si="18"/>
        <v>0</v>
      </c>
      <c r="AE136" s="65">
        <f t="shared" si="19"/>
        <v>0</v>
      </c>
      <c r="AF136" s="65"/>
    </row>
    <row r="137" spans="1:32" s="38" customFormat="1">
      <c r="A137" s="81">
        <f ca="1">'Scheda ICT'!A133</f>
        <v>0</v>
      </c>
      <c r="B137" s="52">
        <f ca="1">'Scheda ICT'!B133</f>
        <v>0</v>
      </c>
      <c r="C137" s="52">
        <f ca="1">'Scheda ICT'!C133</f>
        <v>0</v>
      </c>
      <c r="D137" s="52">
        <f ca="1">'Scheda ICT'!D133</f>
        <v>0</v>
      </c>
      <c r="E137" s="68">
        <f ca="1">'Scheda ICT'!E133</f>
        <v>0</v>
      </c>
      <c r="F137" s="69">
        <f ca="1">'Scheda ICT'!L133</f>
        <v>0</v>
      </c>
      <c r="G137" s="51">
        <f ca="1">'Scheda ICT'!AG133</f>
        <v>0</v>
      </c>
      <c r="H137" s="70">
        <f ca="1">'Scheda ICT'!M133</f>
        <v>0</v>
      </c>
      <c r="I137" s="47">
        <f ca="1">'Scheda ICT'!N133</f>
        <v>0</v>
      </c>
      <c r="J137" s="47">
        <f ca="1">'Scheda ICT'!O133</f>
        <v>0</v>
      </c>
      <c r="K137" s="47">
        <f ca="1">'Scheda ICT'!P133</f>
        <v>0</v>
      </c>
      <c r="L137" s="47">
        <f t="shared" si="16"/>
        <v>0</v>
      </c>
      <c r="M137" s="61"/>
      <c r="N137" s="47"/>
      <c r="O137" s="47"/>
      <c r="P137" s="47">
        <f ca="1">'Scheda ICT'!V133</f>
        <v>0</v>
      </c>
      <c r="Q137" s="47"/>
      <c r="R137" s="47">
        <f ca="1">'Scheda ICT'!X133</f>
        <v>0</v>
      </c>
      <c r="S137" s="47"/>
      <c r="T137" s="47"/>
      <c r="U137" s="47"/>
      <c r="V137" s="47"/>
      <c r="W137" s="47"/>
      <c r="X137" s="47"/>
      <c r="Y137" s="33">
        <f t="shared" si="17"/>
        <v>0</v>
      </c>
      <c r="Z137" s="49"/>
      <c r="AA137" s="79">
        <f ca="1">'Scheda ICT'!AK133</f>
        <v>0</v>
      </c>
      <c r="AB137" s="79"/>
      <c r="AC137" s="80" t="str">
        <f ca="1">'Scheda ICT'!AL133</f>
        <v>OK</v>
      </c>
      <c r="AD137" s="81">
        <f t="shared" si="18"/>
        <v>0</v>
      </c>
      <c r="AE137" s="81">
        <f t="shared" si="19"/>
        <v>0</v>
      </c>
      <c r="AF137" s="81"/>
    </row>
    <row r="138" spans="1:32" s="38" customFormat="1">
      <c r="A138" s="65">
        <f ca="1">'Scheda ICT'!A134</f>
        <v>0</v>
      </c>
      <c r="B138" s="55">
        <f ca="1">'Scheda ICT'!B134</f>
        <v>0</v>
      </c>
      <c r="C138" s="55">
        <f ca="1">'Scheda ICT'!C134</f>
        <v>0</v>
      </c>
      <c r="D138" s="55">
        <f ca="1">'Scheda ICT'!D134</f>
        <v>0</v>
      </c>
      <c r="E138" s="56">
        <f ca="1">'Scheda ICT'!E134</f>
        <v>0</v>
      </c>
      <c r="F138" s="57">
        <f ca="1">'Scheda ICT'!L134</f>
        <v>0</v>
      </c>
      <c r="G138" s="58">
        <f ca="1">'Scheda ICT'!AG134</f>
        <v>0</v>
      </c>
      <c r="H138" s="59">
        <f ca="1">'Scheda ICT'!M134</f>
        <v>0</v>
      </c>
      <c r="I138" s="60">
        <f ca="1">'Scheda ICT'!N134</f>
        <v>0</v>
      </c>
      <c r="J138" s="60">
        <f ca="1">'Scheda ICT'!O134</f>
        <v>0</v>
      </c>
      <c r="K138" s="60">
        <f ca="1">'Scheda ICT'!P134</f>
        <v>0</v>
      </c>
      <c r="L138" s="47">
        <f t="shared" si="16"/>
        <v>0</v>
      </c>
      <c r="M138" s="61"/>
      <c r="N138" s="60"/>
      <c r="O138" s="60"/>
      <c r="P138" s="60">
        <f ca="1">'Scheda ICT'!V134</f>
        <v>0</v>
      </c>
      <c r="Q138" s="60"/>
      <c r="R138" s="60">
        <f ca="1">'Scheda ICT'!X134</f>
        <v>0</v>
      </c>
      <c r="S138" s="60"/>
      <c r="T138" s="60"/>
      <c r="U138" s="60"/>
      <c r="V138" s="60"/>
      <c r="W138" s="60"/>
      <c r="X138" s="60"/>
      <c r="Y138" s="33">
        <f t="shared" si="17"/>
        <v>0</v>
      </c>
      <c r="Z138" s="49"/>
      <c r="AA138" s="63">
        <f ca="1">'Scheda ICT'!AK134</f>
        <v>0</v>
      </c>
      <c r="AB138" s="63"/>
      <c r="AC138" s="64" t="str">
        <f ca="1">'Scheda ICT'!AL134</f>
        <v>OK</v>
      </c>
      <c r="AD138" s="65">
        <f t="shared" si="18"/>
        <v>0</v>
      </c>
      <c r="AE138" s="65">
        <f t="shared" si="19"/>
        <v>0</v>
      </c>
      <c r="AF138" s="65"/>
    </row>
    <row r="139" spans="1:32" s="38" customFormat="1">
      <c r="A139" s="81">
        <f ca="1">'Scheda ICT'!A135</f>
        <v>0</v>
      </c>
      <c r="B139" s="52">
        <f ca="1">'Scheda ICT'!B135</f>
        <v>0</v>
      </c>
      <c r="C139" s="52">
        <f ca="1">'Scheda ICT'!C135</f>
        <v>0</v>
      </c>
      <c r="D139" s="52">
        <f ca="1">'Scheda ICT'!D135</f>
        <v>0</v>
      </c>
      <c r="E139" s="68">
        <f ca="1">'Scheda ICT'!E135</f>
        <v>0</v>
      </c>
      <c r="F139" s="69">
        <f ca="1">'Scheda ICT'!L135</f>
        <v>0</v>
      </c>
      <c r="G139" s="51">
        <f ca="1">'Scheda ICT'!AG135</f>
        <v>0</v>
      </c>
      <c r="H139" s="70">
        <f ca="1">'Scheda ICT'!M135</f>
        <v>0</v>
      </c>
      <c r="I139" s="47">
        <f ca="1">'Scheda ICT'!N135</f>
        <v>0</v>
      </c>
      <c r="J139" s="47">
        <f ca="1">'Scheda ICT'!O135</f>
        <v>0</v>
      </c>
      <c r="K139" s="47">
        <f ca="1">'Scheda ICT'!P135</f>
        <v>0</v>
      </c>
      <c r="L139" s="47">
        <f t="shared" si="16"/>
        <v>0</v>
      </c>
      <c r="M139" s="61"/>
      <c r="N139" s="47"/>
      <c r="O139" s="47"/>
      <c r="P139" s="47">
        <f ca="1">'Scheda ICT'!V135</f>
        <v>0</v>
      </c>
      <c r="Q139" s="47"/>
      <c r="R139" s="47">
        <f ca="1">'Scheda ICT'!X135</f>
        <v>0</v>
      </c>
      <c r="S139" s="47"/>
      <c r="T139" s="47"/>
      <c r="U139" s="47"/>
      <c r="V139" s="47"/>
      <c r="W139" s="47"/>
      <c r="X139" s="47"/>
      <c r="Y139" s="33">
        <f t="shared" si="17"/>
        <v>0</v>
      </c>
      <c r="Z139" s="49"/>
      <c r="AA139" s="79">
        <f ca="1">'Scheda ICT'!AK135</f>
        <v>0</v>
      </c>
      <c r="AB139" s="79"/>
      <c r="AC139" s="80" t="str">
        <f ca="1">'Scheda ICT'!AL135</f>
        <v>OK</v>
      </c>
      <c r="AD139" s="81">
        <f t="shared" si="18"/>
        <v>0</v>
      </c>
      <c r="AE139" s="81">
        <f t="shared" si="19"/>
        <v>0</v>
      </c>
      <c r="AF139" s="81"/>
    </row>
    <row r="140" spans="1:32" s="38" customFormat="1">
      <c r="A140" s="65">
        <f ca="1">'Scheda ICT'!A136</f>
        <v>0</v>
      </c>
      <c r="B140" s="55">
        <f ca="1">'Scheda ICT'!B136</f>
        <v>0</v>
      </c>
      <c r="C140" s="55">
        <f ca="1">'Scheda ICT'!C136</f>
        <v>0</v>
      </c>
      <c r="D140" s="55">
        <f ca="1">'Scheda ICT'!D136</f>
        <v>0</v>
      </c>
      <c r="E140" s="56">
        <f ca="1">'Scheda ICT'!E136</f>
        <v>0</v>
      </c>
      <c r="F140" s="57">
        <f ca="1">'Scheda ICT'!L136</f>
        <v>0</v>
      </c>
      <c r="G140" s="58">
        <f ca="1">'Scheda ICT'!AG136</f>
        <v>0</v>
      </c>
      <c r="H140" s="59">
        <f ca="1">'Scheda ICT'!M136</f>
        <v>0</v>
      </c>
      <c r="I140" s="60">
        <f ca="1">'Scheda ICT'!N136</f>
        <v>0</v>
      </c>
      <c r="J140" s="60">
        <f ca="1">'Scheda ICT'!O136</f>
        <v>0</v>
      </c>
      <c r="K140" s="60">
        <f ca="1">'Scheda ICT'!P136</f>
        <v>0</v>
      </c>
      <c r="L140" s="47">
        <f t="shared" si="16"/>
        <v>0</v>
      </c>
      <c r="M140" s="61"/>
      <c r="N140" s="60"/>
      <c r="O140" s="60"/>
      <c r="P140" s="60">
        <f ca="1">'Scheda ICT'!V136</f>
        <v>0</v>
      </c>
      <c r="Q140" s="60"/>
      <c r="R140" s="60">
        <f ca="1">'Scheda ICT'!X136</f>
        <v>0</v>
      </c>
      <c r="S140" s="60"/>
      <c r="T140" s="60"/>
      <c r="U140" s="60"/>
      <c r="V140" s="60"/>
      <c r="W140" s="60"/>
      <c r="X140" s="60"/>
      <c r="Y140" s="33">
        <f t="shared" si="17"/>
        <v>0</v>
      </c>
      <c r="Z140" s="49"/>
      <c r="AA140" s="63">
        <f ca="1">'Scheda ICT'!AK136</f>
        <v>0</v>
      </c>
      <c r="AB140" s="63"/>
      <c r="AC140" s="64" t="str">
        <f ca="1">'Scheda ICT'!AL136</f>
        <v>OK</v>
      </c>
      <c r="AD140" s="65">
        <f t="shared" si="18"/>
        <v>0</v>
      </c>
      <c r="AE140" s="65">
        <f t="shared" si="19"/>
        <v>0</v>
      </c>
      <c r="AF140" s="65"/>
    </row>
    <row r="141" spans="1:32" s="38" customFormat="1">
      <c r="A141" s="81">
        <f ca="1">'Scheda ICT'!A137</f>
        <v>0</v>
      </c>
      <c r="B141" s="52">
        <f ca="1">'Scheda ICT'!B137</f>
        <v>0</v>
      </c>
      <c r="C141" s="52">
        <f ca="1">'Scheda ICT'!C137</f>
        <v>0</v>
      </c>
      <c r="D141" s="52">
        <f ca="1">'Scheda ICT'!D137</f>
        <v>0</v>
      </c>
      <c r="E141" s="68">
        <f ca="1">'Scheda ICT'!E137</f>
        <v>0</v>
      </c>
      <c r="F141" s="69">
        <f ca="1">'Scheda ICT'!L137</f>
        <v>0</v>
      </c>
      <c r="G141" s="51">
        <f ca="1">'Scheda ICT'!AG137</f>
        <v>0</v>
      </c>
      <c r="H141" s="70">
        <f ca="1">'Scheda ICT'!M137</f>
        <v>0</v>
      </c>
      <c r="I141" s="47">
        <f ca="1">'Scheda ICT'!N137</f>
        <v>0</v>
      </c>
      <c r="J141" s="47">
        <f ca="1">'Scheda ICT'!O137</f>
        <v>0</v>
      </c>
      <c r="K141" s="47">
        <f ca="1">'Scheda ICT'!P137</f>
        <v>0</v>
      </c>
      <c r="L141" s="47">
        <f t="shared" si="16"/>
        <v>0</v>
      </c>
      <c r="M141" s="61"/>
      <c r="N141" s="47"/>
      <c r="O141" s="47"/>
      <c r="P141" s="47">
        <f ca="1">'Scheda ICT'!V137</f>
        <v>0</v>
      </c>
      <c r="Q141" s="47"/>
      <c r="R141" s="47">
        <f ca="1">'Scheda ICT'!X137</f>
        <v>0</v>
      </c>
      <c r="S141" s="47"/>
      <c r="T141" s="47"/>
      <c r="U141" s="47"/>
      <c r="V141" s="47"/>
      <c r="W141" s="47"/>
      <c r="X141" s="47"/>
      <c r="Y141" s="33">
        <f t="shared" si="17"/>
        <v>0</v>
      </c>
      <c r="Z141" s="49"/>
      <c r="AA141" s="79">
        <f ca="1">'Scheda ICT'!AK137</f>
        <v>0</v>
      </c>
      <c r="AB141" s="79"/>
      <c r="AC141" s="80" t="str">
        <f ca="1">'Scheda ICT'!AL137</f>
        <v>OK</v>
      </c>
      <c r="AD141" s="81">
        <f t="shared" si="18"/>
        <v>0</v>
      </c>
      <c r="AE141" s="81">
        <f t="shared" si="19"/>
        <v>0</v>
      </c>
      <c r="AF141" s="81"/>
    </row>
    <row r="142" spans="1:32" s="38" customFormat="1">
      <c r="A142" s="65">
        <f ca="1">'Scheda ICT'!A138</f>
        <v>0</v>
      </c>
      <c r="B142" s="55">
        <f ca="1">'Scheda ICT'!B138</f>
        <v>0</v>
      </c>
      <c r="C142" s="55">
        <f ca="1">'Scheda ICT'!C138</f>
        <v>0</v>
      </c>
      <c r="D142" s="55">
        <f ca="1">'Scheda ICT'!D138</f>
        <v>0</v>
      </c>
      <c r="E142" s="56">
        <f ca="1">'Scheda ICT'!E138</f>
        <v>0</v>
      </c>
      <c r="F142" s="57">
        <f ca="1">'Scheda ICT'!L138</f>
        <v>0</v>
      </c>
      <c r="G142" s="58">
        <f ca="1">'Scheda ICT'!AG138</f>
        <v>0</v>
      </c>
      <c r="H142" s="59">
        <f ca="1">'Scheda ICT'!M138</f>
        <v>0</v>
      </c>
      <c r="I142" s="60">
        <f ca="1">'Scheda ICT'!N138</f>
        <v>0</v>
      </c>
      <c r="J142" s="60">
        <f ca="1">'Scheda ICT'!O138</f>
        <v>0</v>
      </c>
      <c r="K142" s="60">
        <f ca="1">'Scheda ICT'!P138</f>
        <v>0</v>
      </c>
      <c r="L142" s="47">
        <f t="shared" si="16"/>
        <v>0</v>
      </c>
      <c r="M142" s="61"/>
      <c r="N142" s="60"/>
      <c r="O142" s="60"/>
      <c r="P142" s="60">
        <f ca="1">'Scheda ICT'!V138</f>
        <v>0</v>
      </c>
      <c r="Q142" s="60"/>
      <c r="R142" s="60">
        <f ca="1">'Scheda ICT'!X138</f>
        <v>0</v>
      </c>
      <c r="S142" s="60"/>
      <c r="T142" s="60"/>
      <c r="U142" s="60"/>
      <c r="V142" s="60"/>
      <c r="W142" s="60"/>
      <c r="X142" s="60"/>
      <c r="Y142" s="33">
        <f t="shared" si="17"/>
        <v>0</v>
      </c>
      <c r="Z142" s="49"/>
      <c r="AA142" s="63">
        <f ca="1">'Scheda ICT'!AK138</f>
        <v>0</v>
      </c>
      <c r="AB142" s="63"/>
      <c r="AC142" s="64" t="str">
        <f ca="1">'Scheda ICT'!AL138</f>
        <v>OK</v>
      </c>
      <c r="AD142" s="65">
        <f t="shared" si="18"/>
        <v>0</v>
      </c>
      <c r="AE142" s="65">
        <f t="shared" si="19"/>
        <v>0</v>
      </c>
      <c r="AF142" s="65"/>
    </row>
    <row r="143" spans="1:32" s="38" customFormat="1">
      <c r="A143" s="81">
        <f ca="1">'Scheda ICT'!A139</f>
        <v>0</v>
      </c>
      <c r="B143" s="52">
        <f ca="1">'Scheda ICT'!B139</f>
        <v>0</v>
      </c>
      <c r="C143" s="52">
        <f ca="1">'Scheda ICT'!C139</f>
        <v>0</v>
      </c>
      <c r="D143" s="52">
        <f ca="1">'Scheda ICT'!D139</f>
        <v>0</v>
      </c>
      <c r="E143" s="68">
        <f ca="1">'Scheda ICT'!E139</f>
        <v>0</v>
      </c>
      <c r="F143" s="69">
        <f ca="1">'Scheda ICT'!L139</f>
        <v>0</v>
      </c>
      <c r="G143" s="51">
        <f ca="1">'Scheda ICT'!AG139</f>
        <v>0</v>
      </c>
      <c r="H143" s="70">
        <f ca="1">'Scheda ICT'!M139</f>
        <v>0</v>
      </c>
      <c r="I143" s="47">
        <f ca="1">'Scheda ICT'!N139</f>
        <v>0</v>
      </c>
      <c r="J143" s="47">
        <f ca="1">'Scheda ICT'!O139</f>
        <v>0</v>
      </c>
      <c r="K143" s="47">
        <f ca="1">'Scheda ICT'!P139</f>
        <v>0</v>
      </c>
      <c r="L143" s="47">
        <f t="shared" si="16"/>
        <v>0</v>
      </c>
      <c r="M143" s="61"/>
      <c r="N143" s="47"/>
      <c r="O143" s="47"/>
      <c r="P143" s="47">
        <f ca="1">'Scheda ICT'!V139</f>
        <v>0</v>
      </c>
      <c r="Q143" s="47"/>
      <c r="R143" s="47">
        <f ca="1">'Scheda ICT'!X139</f>
        <v>0</v>
      </c>
      <c r="S143" s="47"/>
      <c r="T143" s="47"/>
      <c r="U143" s="47"/>
      <c r="V143" s="47"/>
      <c r="W143" s="47"/>
      <c r="X143" s="47"/>
      <c r="Y143" s="33">
        <f t="shared" si="17"/>
        <v>0</v>
      </c>
      <c r="Z143" s="49"/>
      <c r="AA143" s="79">
        <f ca="1">'Scheda ICT'!AK139</f>
        <v>0</v>
      </c>
      <c r="AB143" s="79"/>
      <c r="AC143" s="80" t="str">
        <f ca="1">'Scheda ICT'!AL139</f>
        <v>OK</v>
      </c>
      <c r="AD143" s="81">
        <f t="shared" si="18"/>
        <v>0</v>
      </c>
      <c r="AE143" s="81">
        <f t="shared" si="19"/>
        <v>0</v>
      </c>
      <c r="AF143" s="81"/>
    </row>
    <row r="144" spans="1:32" s="38" customFormat="1">
      <c r="A144" s="65">
        <f ca="1">'Scheda ICT'!A140</f>
        <v>0</v>
      </c>
      <c r="B144" s="55">
        <f ca="1">'Scheda ICT'!B140</f>
        <v>0</v>
      </c>
      <c r="C144" s="55">
        <f ca="1">'Scheda ICT'!C140</f>
        <v>0</v>
      </c>
      <c r="D144" s="55">
        <f ca="1">'Scheda ICT'!D140</f>
        <v>0</v>
      </c>
      <c r="E144" s="56">
        <f ca="1">'Scheda ICT'!E140</f>
        <v>0</v>
      </c>
      <c r="F144" s="57">
        <f ca="1">'Scheda ICT'!L140</f>
        <v>0</v>
      </c>
      <c r="G144" s="58">
        <f ca="1">'Scheda ICT'!AG140</f>
        <v>0</v>
      </c>
      <c r="H144" s="59">
        <f ca="1">'Scheda ICT'!M140</f>
        <v>0</v>
      </c>
      <c r="I144" s="60">
        <f ca="1">'Scheda ICT'!N140</f>
        <v>0</v>
      </c>
      <c r="J144" s="60">
        <f ca="1">'Scheda ICT'!O140</f>
        <v>0</v>
      </c>
      <c r="K144" s="60">
        <f ca="1">'Scheda ICT'!P140</f>
        <v>0</v>
      </c>
      <c r="L144" s="47">
        <f t="shared" si="16"/>
        <v>0</v>
      </c>
      <c r="M144" s="61"/>
      <c r="N144" s="60"/>
      <c r="O144" s="60"/>
      <c r="P144" s="60">
        <f ca="1">'Scheda ICT'!V140</f>
        <v>0</v>
      </c>
      <c r="Q144" s="60"/>
      <c r="R144" s="60">
        <f ca="1">'Scheda ICT'!X140</f>
        <v>0</v>
      </c>
      <c r="S144" s="60"/>
      <c r="T144" s="60"/>
      <c r="U144" s="60"/>
      <c r="V144" s="60"/>
      <c r="W144" s="60"/>
      <c r="X144" s="60"/>
      <c r="Y144" s="33">
        <f t="shared" si="17"/>
        <v>0</v>
      </c>
      <c r="Z144" s="49"/>
      <c r="AA144" s="63">
        <f ca="1">'Scheda ICT'!AK140</f>
        <v>0</v>
      </c>
      <c r="AB144" s="63"/>
      <c r="AC144" s="64" t="str">
        <f ca="1">'Scheda ICT'!AL140</f>
        <v>OK</v>
      </c>
      <c r="AD144" s="65">
        <f t="shared" si="18"/>
        <v>0</v>
      </c>
      <c r="AE144" s="65">
        <f t="shared" si="19"/>
        <v>0</v>
      </c>
      <c r="AF144" s="65"/>
    </row>
    <row r="145" spans="1:32" s="38" customFormat="1">
      <c r="A145" s="81">
        <f ca="1">'Scheda ICT'!A141</f>
        <v>0</v>
      </c>
      <c r="B145" s="52">
        <f ca="1">'Scheda ICT'!B141</f>
        <v>0</v>
      </c>
      <c r="C145" s="52">
        <f ca="1">'Scheda ICT'!C141</f>
        <v>0</v>
      </c>
      <c r="D145" s="52">
        <f ca="1">'Scheda ICT'!D141</f>
        <v>0</v>
      </c>
      <c r="E145" s="68">
        <f ca="1">'Scheda ICT'!E141</f>
        <v>0</v>
      </c>
      <c r="F145" s="69">
        <f ca="1">'Scheda ICT'!L141</f>
        <v>0</v>
      </c>
      <c r="G145" s="51">
        <f ca="1">'Scheda ICT'!AG141</f>
        <v>0</v>
      </c>
      <c r="H145" s="70">
        <f ca="1">'Scheda ICT'!M141</f>
        <v>0</v>
      </c>
      <c r="I145" s="47">
        <f ca="1">'Scheda ICT'!N141</f>
        <v>0</v>
      </c>
      <c r="J145" s="47">
        <f ca="1">'Scheda ICT'!O141</f>
        <v>0</v>
      </c>
      <c r="K145" s="47">
        <f ca="1">'Scheda ICT'!P141</f>
        <v>0</v>
      </c>
      <c r="L145" s="47">
        <f t="shared" si="16"/>
        <v>0</v>
      </c>
      <c r="M145" s="61"/>
      <c r="N145" s="47"/>
      <c r="O145" s="47"/>
      <c r="P145" s="47">
        <f ca="1">'Scheda ICT'!V141</f>
        <v>0</v>
      </c>
      <c r="Q145" s="47"/>
      <c r="R145" s="47">
        <f ca="1">'Scheda ICT'!X141</f>
        <v>0</v>
      </c>
      <c r="S145" s="47"/>
      <c r="T145" s="47"/>
      <c r="U145" s="47"/>
      <c r="V145" s="47"/>
      <c r="W145" s="47"/>
      <c r="X145" s="47"/>
      <c r="Y145" s="33">
        <f t="shared" si="17"/>
        <v>0</v>
      </c>
      <c r="Z145" s="49"/>
      <c r="AA145" s="79">
        <f ca="1">'Scheda ICT'!AK141</f>
        <v>0</v>
      </c>
      <c r="AB145" s="79"/>
      <c r="AC145" s="80" t="str">
        <f ca="1">'Scheda ICT'!AL141</f>
        <v>OK</v>
      </c>
      <c r="AD145" s="81">
        <f t="shared" si="18"/>
        <v>0</v>
      </c>
      <c r="AE145" s="81">
        <f t="shared" si="19"/>
        <v>0</v>
      </c>
      <c r="AF145" s="81"/>
    </row>
    <row r="146" spans="1:32" s="38" customFormat="1">
      <c r="A146" s="65">
        <f ca="1">'Scheda ICT'!A142</f>
        <v>0</v>
      </c>
      <c r="B146" s="55">
        <f ca="1">'Scheda ICT'!B142</f>
        <v>0</v>
      </c>
      <c r="C146" s="55">
        <f ca="1">'Scheda ICT'!C142</f>
        <v>0</v>
      </c>
      <c r="D146" s="55">
        <f ca="1">'Scheda ICT'!D142</f>
        <v>0</v>
      </c>
      <c r="E146" s="56">
        <f ca="1">'Scheda ICT'!E142</f>
        <v>0</v>
      </c>
      <c r="F146" s="57">
        <f ca="1">'Scheda ICT'!L142</f>
        <v>0</v>
      </c>
      <c r="G146" s="58">
        <f ca="1">'Scheda ICT'!AG142</f>
        <v>0</v>
      </c>
      <c r="H146" s="59">
        <f ca="1">'Scheda ICT'!M142</f>
        <v>0</v>
      </c>
      <c r="I146" s="60">
        <f ca="1">'Scheda ICT'!N142</f>
        <v>0</v>
      </c>
      <c r="J146" s="60">
        <f ca="1">'Scheda ICT'!O142</f>
        <v>0</v>
      </c>
      <c r="K146" s="60">
        <f ca="1">'Scheda ICT'!P142</f>
        <v>0</v>
      </c>
      <c r="L146" s="47">
        <f t="shared" si="16"/>
        <v>0</v>
      </c>
      <c r="M146" s="61"/>
      <c r="N146" s="60"/>
      <c r="O146" s="60"/>
      <c r="P146" s="60">
        <f ca="1">'Scheda ICT'!V142</f>
        <v>0</v>
      </c>
      <c r="Q146" s="60"/>
      <c r="R146" s="60">
        <f ca="1">'Scheda ICT'!X142</f>
        <v>0</v>
      </c>
      <c r="S146" s="60"/>
      <c r="T146" s="60"/>
      <c r="U146" s="60"/>
      <c r="V146" s="60"/>
      <c r="W146" s="60"/>
      <c r="X146" s="60"/>
      <c r="Y146" s="33">
        <f t="shared" si="17"/>
        <v>0</v>
      </c>
      <c r="Z146" s="49"/>
      <c r="AA146" s="63">
        <f ca="1">'Scheda ICT'!AK142</f>
        <v>0</v>
      </c>
      <c r="AB146" s="63"/>
      <c r="AC146" s="64" t="str">
        <f ca="1">'Scheda ICT'!AL142</f>
        <v>OK</v>
      </c>
      <c r="AD146" s="65">
        <f t="shared" si="18"/>
        <v>0</v>
      </c>
      <c r="AE146" s="65">
        <f t="shared" si="19"/>
        <v>0</v>
      </c>
      <c r="AF146" s="65"/>
    </row>
    <row r="147" spans="1:32" s="38" customFormat="1">
      <c r="A147" s="81">
        <f ca="1">'Scheda ICT'!A143</f>
        <v>0</v>
      </c>
      <c r="B147" s="52">
        <f ca="1">'Scheda ICT'!B143</f>
        <v>0</v>
      </c>
      <c r="C147" s="52">
        <f ca="1">'Scheda ICT'!C143</f>
        <v>0</v>
      </c>
      <c r="D147" s="52">
        <f ca="1">'Scheda ICT'!D143</f>
        <v>0</v>
      </c>
      <c r="E147" s="68">
        <f ca="1">'Scheda ICT'!E143</f>
        <v>0</v>
      </c>
      <c r="F147" s="69">
        <f ca="1">'Scheda ICT'!L143</f>
        <v>0</v>
      </c>
      <c r="G147" s="51">
        <f ca="1">'Scheda ICT'!AG143</f>
        <v>0</v>
      </c>
      <c r="H147" s="70">
        <f ca="1">'Scheda ICT'!M143</f>
        <v>0</v>
      </c>
      <c r="I147" s="47">
        <f ca="1">'Scheda ICT'!N143</f>
        <v>0</v>
      </c>
      <c r="J147" s="47">
        <f ca="1">'Scheda ICT'!O143</f>
        <v>0</v>
      </c>
      <c r="K147" s="47">
        <f ca="1">'Scheda ICT'!P143</f>
        <v>0</v>
      </c>
      <c r="L147" s="47">
        <f t="shared" si="16"/>
        <v>0</v>
      </c>
      <c r="M147" s="61"/>
      <c r="N147" s="47"/>
      <c r="O147" s="47"/>
      <c r="P147" s="47">
        <f ca="1">'Scheda ICT'!V143</f>
        <v>0</v>
      </c>
      <c r="Q147" s="47"/>
      <c r="R147" s="47">
        <f ca="1">'Scheda ICT'!X143</f>
        <v>0</v>
      </c>
      <c r="S147" s="47"/>
      <c r="T147" s="47"/>
      <c r="U147" s="47"/>
      <c r="V147" s="47"/>
      <c r="W147" s="47"/>
      <c r="X147" s="47"/>
      <c r="Y147" s="33">
        <f t="shared" si="17"/>
        <v>0</v>
      </c>
      <c r="Z147" s="49"/>
      <c r="AA147" s="79">
        <f ca="1">'Scheda ICT'!AK143</f>
        <v>0</v>
      </c>
      <c r="AB147" s="79"/>
      <c r="AC147" s="80" t="str">
        <f ca="1">'Scheda ICT'!AL143</f>
        <v>OK</v>
      </c>
      <c r="AD147" s="81">
        <f t="shared" si="18"/>
        <v>0</v>
      </c>
      <c r="AE147" s="81">
        <f t="shared" si="19"/>
        <v>0</v>
      </c>
      <c r="AF147" s="81"/>
    </row>
    <row r="148" spans="1:32" s="38" customFormat="1">
      <c r="A148" s="65">
        <f ca="1">'Scheda ICT'!A144</f>
        <v>0</v>
      </c>
      <c r="B148" s="55">
        <f ca="1">'Scheda ICT'!B144</f>
        <v>0</v>
      </c>
      <c r="C148" s="55">
        <f ca="1">'Scheda ICT'!C144</f>
        <v>0</v>
      </c>
      <c r="D148" s="55">
        <f ca="1">'Scheda ICT'!D144</f>
        <v>0</v>
      </c>
      <c r="E148" s="56">
        <f ca="1">'Scheda ICT'!E144</f>
        <v>0</v>
      </c>
      <c r="F148" s="57">
        <f ca="1">'Scheda ICT'!L144</f>
        <v>0</v>
      </c>
      <c r="G148" s="58">
        <f ca="1">'Scheda ICT'!AG144</f>
        <v>0</v>
      </c>
      <c r="H148" s="59">
        <f ca="1">'Scheda ICT'!M144</f>
        <v>0</v>
      </c>
      <c r="I148" s="60">
        <f ca="1">'Scheda ICT'!N144</f>
        <v>0</v>
      </c>
      <c r="J148" s="60">
        <f ca="1">'Scheda ICT'!O144</f>
        <v>0</v>
      </c>
      <c r="K148" s="60">
        <f ca="1">'Scheda ICT'!P144</f>
        <v>0</v>
      </c>
      <c r="L148" s="47">
        <f t="shared" si="16"/>
        <v>0</v>
      </c>
      <c r="M148" s="61"/>
      <c r="N148" s="60"/>
      <c r="O148" s="60"/>
      <c r="P148" s="60">
        <f ca="1">'Scheda ICT'!V144</f>
        <v>0</v>
      </c>
      <c r="Q148" s="60"/>
      <c r="R148" s="60">
        <f ca="1">'Scheda ICT'!X144</f>
        <v>0</v>
      </c>
      <c r="S148" s="60"/>
      <c r="T148" s="60"/>
      <c r="U148" s="60"/>
      <c r="V148" s="60"/>
      <c r="W148" s="60"/>
      <c r="X148" s="60"/>
      <c r="Y148" s="33">
        <f t="shared" si="17"/>
        <v>0</v>
      </c>
      <c r="Z148" s="49"/>
      <c r="AA148" s="63">
        <f ca="1">'Scheda ICT'!AK144</f>
        <v>0</v>
      </c>
      <c r="AB148" s="63"/>
      <c r="AC148" s="64" t="str">
        <f ca="1">'Scheda ICT'!AL144</f>
        <v>OK</v>
      </c>
      <c r="AD148" s="65">
        <f t="shared" si="18"/>
        <v>0</v>
      </c>
      <c r="AE148" s="65">
        <f t="shared" si="19"/>
        <v>0</v>
      </c>
      <c r="AF148" s="65"/>
    </row>
    <row r="149" spans="1:32" s="38" customFormat="1">
      <c r="A149" s="81">
        <f ca="1">'Scheda ICT'!A145</f>
        <v>0</v>
      </c>
      <c r="B149" s="52">
        <f ca="1">'Scheda ICT'!B145</f>
        <v>0</v>
      </c>
      <c r="C149" s="52">
        <f ca="1">'Scheda ICT'!C145</f>
        <v>0</v>
      </c>
      <c r="D149" s="52">
        <f ca="1">'Scheda ICT'!D145</f>
        <v>0</v>
      </c>
      <c r="E149" s="68">
        <f ca="1">'Scheda ICT'!E145</f>
        <v>0</v>
      </c>
      <c r="F149" s="69">
        <f ca="1">'Scheda ICT'!L145</f>
        <v>0</v>
      </c>
      <c r="G149" s="51">
        <f ca="1">'Scheda ICT'!AG145</f>
        <v>0</v>
      </c>
      <c r="H149" s="70">
        <f ca="1">'Scheda ICT'!M145</f>
        <v>0</v>
      </c>
      <c r="I149" s="47">
        <f ca="1">'Scheda ICT'!N145</f>
        <v>0</v>
      </c>
      <c r="J149" s="47">
        <f ca="1">'Scheda ICT'!O145</f>
        <v>0</v>
      </c>
      <c r="K149" s="47">
        <f ca="1">'Scheda ICT'!P145</f>
        <v>0</v>
      </c>
      <c r="L149" s="47">
        <f t="shared" si="16"/>
        <v>0</v>
      </c>
      <c r="M149" s="61"/>
      <c r="N149" s="47"/>
      <c r="O149" s="47"/>
      <c r="P149" s="47">
        <f ca="1">'Scheda ICT'!V145</f>
        <v>0</v>
      </c>
      <c r="Q149" s="47"/>
      <c r="R149" s="47">
        <f ca="1">'Scheda ICT'!X145</f>
        <v>0</v>
      </c>
      <c r="S149" s="47"/>
      <c r="T149" s="47"/>
      <c r="U149" s="47"/>
      <c r="V149" s="47"/>
      <c r="W149" s="47"/>
      <c r="X149" s="47"/>
      <c r="Y149" s="33">
        <f t="shared" si="17"/>
        <v>0</v>
      </c>
      <c r="Z149" s="49"/>
      <c r="AA149" s="79">
        <f ca="1">'Scheda ICT'!AK145</f>
        <v>0</v>
      </c>
      <c r="AB149" s="79"/>
      <c r="AC149" s="80" t="str">
        <f ca="1">'Scheda ICT'!AL145</f>
        <v>OK</v>
      </c>
      <c r="AD149" s="81">
        <f t="shared" si="18"/>
        <v>0</v>
      </c>
      <c r="AE149" s="81">
        <f t="shared" si="19"/>
        <v>0</v>
      </c>
      <c r="AF149" s="81"/>
    </row>
    <row r="150" spans="1:32" s="38" customFormat="1">
      <c r="A150" s="65">
        <f ca="1">'Scheda ICT'!A146</f>
        <v>0</v>
      </c>
      <c r="B150" s="55">
        <f ca="1">'Scheda ICT'!B146</f>
        <v>0</v>
      </c>
      <c r="C150" s="55">
        <f ca="1">'Scheda ICT'!C146</f>
        <v>0</v>
      </c>
      <c r="D150" s="55">
        <f ca="1">'Scheda ICT'!D146</f>
        <v>0</v>
      </c>
      <c r="E150" s="56">
        <f ca="1">'Scheda ICT'!E146</f>
        <v>0</v>
      </c>
      <c r="F150" s="57">
        <f ca="1">'Scheda ICT'!L146</f>
        <v>0</v>
      </c>
      <c r="G150" s="58">
        <f ca="1">'Scheda ICT'!AG146</f>
        <v>0</v>
      </c>
      <c r="H150" s="59">
        <f ca="1">'Scheda ICT'!M146</f>
        <v>0</v>
      </c>
      <c r="I150" s="60">
        <f ca="1">'Scheda ICT'!N146</f>
        <v>0</v>
      </c>
      <c r="J150" s="60">
        <f ca="1">'Scheda ICT'!O146</f>
        <v>0</v>
      </c>
      <c r="K150" s="60">
        <f ca="1">'Scheda ICT'!P146</f>
        <v>0</v>
      </c>
      <c r="L150" s="47">
        <f t="shared" si="16"/>
        <v>0</v>
      </c>
      <c r="M150" s="61"/>
      <c r="N150" s="60"/>
      <c r="O150" s="60"/>
      <c r="P150" s="60">
        <f ca="1">'Scheda ICT'!V146</f>
        <v>0</v>
      </c>
      <c r="Q150" s="60"/>
      <c r="R150" s="60">
        <f ca="1">'Scheda ICT'!X146</f>
        <v>0</v>
      </c>
      <c r="S150" s="60"/>
      <c r="T150" s="60"/>
      <c r="U150" s="60"/>
      <c r="V150" s="60"/>
      <c r="W150" s="60"/>
      <c r="X150" s="60"/>
      <c r="Y150" s="33">
        <f t="shared" si="17"/>
        <v>0</v>
      </c>
      <c r="Z150" s="49"/>
      <c r="AA150" s="63">
        <f ca="1">'Scheda ICT'!AK146</f>
        <v>0</v>
      </c>
      <c r="AB150" s="63"/>
      <c r="AC150" s="64" t="str">
        <f ca="1">'Scheda ICT'!AL146</f>
        <v>OK</v>
      </c>
      <c r="AD150" s="65">
        <f t="shared" si="18"/>
        <v>0</v>
      </c>
      <c r="AE150" s="65">
        <f t="shared" si="19"/>
        <v>0</v>
      </c>
      <c r="AF150" s="65"/>
    </row>
    <row r="151" spans="1:32" s="38" customFormat="1">
      <c r="A151" s="81">
        <f ca="1">'Scheda ICT'!A147</f>
        <v>0</v>
      </c>
      <c r="B151" s="52">
        <f ca="1">'Scheda ICT'!B147</f>
        <v>0</v>
      </c>
      <c r="C151" s="52">
        <f ca="1">'Scheda ICT'!C147</f>
        <v>0</v>
      </c>
      <c r="D151" s="52">
        <f ca="1">'Scheda ICT'!D147</f>
        <v>0</v>
      </c>
      <c r="E151" s="68">
        <f ca="1">'Scheda ICT'!E147</f>
        <v>0</v>
      </c>
      <c r="F151" s="69">
        <f ca="1">'Scheda ICT'!L147</f>
        <v>0</v>
      </c>
      <c r="G151" s="51">
        <f ca="1">'Scheda ICT'!AG147</f>
        <v>0</v>
      </c>
      <c r="H151" s="70">
        <f ca="1">'Scheda ICT'!M147</f>
        <v>0</v>
      </c>
      <c r="I151" s="47">
        <f ca="1">'Scheda ICT'!N147</f>
        <v>0</v>
      </c>
      <c r="J151" s="47">
        <f ca="1">'Scheda ICT'!O147</f>
        <v>0</v>
      </c>
      <c r="K151" s="47">
        <f ca="1">'Scheda ICT'!P147</f>
        <v>0</v>
      </c>
      <c r="L151" s="47">
        <f t="shared" si="16"/>
        <v>0</v>
      </c>
      <c r="M151" s="61"/>
      <c r="N151" s="47"/>
      <c r="O151" s="47"/>
      <c r="P151" s="47">
        <f ca="1">'Scheda ICT'!V147</f>
        <v>0</v>
      </c>
      <c r="Q151" s="47"/>
      <c r="R151" s="47">
        <f ca="1">'Scheda ICT'!X147</f>
        <v>0</v>
      </c>
      <c r="S151" s="47"/>
      <c r="T151" s="47"/>
      <c r="U151" s="47"/>
      <c r="V151" s="47"/>
      <c r="W151" s="47"/>
      <c r="X151" s="47"/>
      <c r="Y151" s="33">
        <f t="shared" si="17"/>
        <v>0</v>
      </c>
      <c r="Z151" s="49"/>
      <c r="AA151" s="79">
        <f ca="1">'Scheda ICT'!AK147</f>
        <v>0</v>
      </c>
      <c r="AB151" s="79"/>
      <c r="AC151" s="80" t="str">
        <f ca="1">'Scheda ICT'!AL147</f>
        <v>OK</v>
      </c>
      <c r="AD151" s="81">
        <f t="shared" si="18"/>
        <v>0</v>
      </c>
      <c r="AE151" s="81">
        <f t="shared" si="19"/>
        <v>0</v>
      </c>
      <c r="AF151" s="81"/>
    </row>
    <row r="152" spans="1:32" s="38" customFormat="1">
      <c r="A152" s="65">
        <f ca="1">'Scheda ICT'!A148</f>
        <v>0</v>
      </c>
      <c r="B152" s="55">
        <f ca="1">'Scheda ICT'!B148</f>
        <v>0</v>
      </c>
      <c r="C152" s="55">
        <f ca="1">'Scheda ICT'!C148</f>
        <v>0</v>
      </c>
      <c r="D152" s="55">
        <f ca="1">'Scheda ICT'!D148</f>
        <v>0</v>
      </c>
      <c r="E152" s="56">
        <f ca="1">'Scheda ICT'!E148</f>
        <v>0</v>
      </c>
      <c r="F152" s="57">
        <f ca="1">'Scheda ICT'!L148</f>
        <v>0</v>
      </c>
      <c r="G152" s="58">
        <f ca="1">'Scheda ICT'!AG148</f>
        <v>0</v>
      </c>
      <c r="H152" s="59">
        <f ca="1">'Scheda ICT'!M148</f>
        <v>0</v>
      </c>
      <c r="I152" s="60">
        <f ca="1">'Scheda ICT'!N148</f>
        <v>0</v>
      </c>
      <c r="J152" s="60">
        <f ca="1">'Scheda ICT'!O148</f>
        <v>0</v>
      </c>
      <c r="K152" s="60">
        <f ca="1">'Scheda ICT'!P148</f>
        <v>0</v>
      </c>
      <c r="L152" s="47">
        <f t="shared" si="16"/>
        <v>0</v>
      </c>
      <c r="M152" s="61"/>
      <c r="N152" s="60"/>
      <c r="O152" s="60"/>
      <c r="P152" s="60">
        <f ca="1">'Scheda ICT'!V148</f>
        <v>0</v>
      </c>
      <c r="Q152" s="60"/>
      <c r="R152" s="60">
        <f ca="1">'Scheda ICT'!X148</f>
        <v>0</v>
      </c>
      <c r="S152" s="60"/>
      <c r="T152" s="60"/>
      <c r="U152" s="60"/>
      <c r="V152" s="60"/>
      <c r="W152" s="60"/>
      <c r="X152" s="60"/>
      <c r="Y152" s="33">
        <f t="shared" si="17"/>
        <v>0</v>
      </c>
      <c r="Z152" s="49"/>
      <c r="AA152" s="63">
        <f ca="1">'Scheda ICT'!AK148</f>
        <v>0</v>
      </c>
      <c r="AB152" s="63"/>
      <c r="AC152" s="64" t="str">
        <f ca="1">'Scheda ICT'!AL148</f>
        <v>OK</v>
      </c>
      <c r="AD152" s="65">
        <f t="shared" si="18"/>
        <v>0</v>
      </c>
      <c r="AE152" s="65">
        <f t="shared" si="19"/>
        <v>0</v>
      </c>
      <c r="AF152" s="65"/>
    </row>
    <row r="153" spans="1:32" s="38" customFormat="1">
      <c r="A153" s="81">
        <f ca="1">'Scheda ICT'!A149</f>
        <v>0</v>
      </c>
      <c r="B153" s="52">
        <f ca="1">'Scheda ICT'!B149</f>
        <v>0</v>
      </c>
      <c r="C153" s="52">
        <f ca="1">'Scheda ICT'!C149</f>
        <v>0</v>
      </c>
      <c r="D153" s="52">
        <f ca="1">'Scheda ICT'!D149</f>
        <v>0</v>
      </c>
      <c r="E153" s="68">
        <f ca="1">'Scheda ICT'!E149</f>
        <v>0</v>
      </c>
      <c r="F153" s="69">
        <f ca="1">'Scheda ICT'!L149</f>
        <v>0</v>
      </c>
      <c r="G153" s="51">
        <f ca="1">'Scheda ICT'!AG149</f>
        <v>0</v>
      </c>
      <c r="H153" s="70">
        <f ca="1">'Scheda ICT'!M149</f>
        <v>0</v>
      </c>
      <c r="I153" s="47">
        <f ca="1">'Scheda ICT'!N149</f>
        <v>0</v>
      </c>
      <c r="J153" s="47">
        <f ca="1">'Scheda ICT'!O149</f>
        <v>0</v>
      </c>
      <c r="K153" s="47">
        <f ca="1">'Scheda ICT'!P149</f>
        <v>0</v>
      </c>
      <c r="L153" s="47">
        <f t="shared" si="16"/>
        <v>0</v>
      </c>
      <c r="M153" s="61"/>
      <c r="N153" s="47"/>
      <c r="O153" s="47"/>
      <c r="P153" s="47">
        <f ca="1">'Scheda ICT'!V149</f>
        <v>0</v>
      </c>
      <c r="Q153" s="47"/>
      <c r="R153" s="47">
        <f ca="1">'Scheda ICT'!X149</f>
        <v>0</v>
      </c>
      <c r="S153" s="47"/>
      <c r="T153" s="47"/>
      <c r="U153" s="47"/>
      <c r="V153" s="47"/>
      <c r="W153" s="47"/>
      <c r="X153" s="47"/>
      <c r="Y153" s="33">
        <f t="shared" si="17"/>
        <v>0</v>
      </c>
      <c r="Z153" s="49"/>
      <c r="AA153" s="79">
        <f ca="1">'Scheda ICT'!AK149</f>
        <v>0</v>
      </c>
      <c r="AB153" s="79"/>
      <c r="AC153" s="80" t="str">
        <f ca="1">'Scheda ICT'!AL149</f>
        <v>OK</v>
      </c>
      <c r="AD153" s="81">
        <f t="shared" si="18"/>
        <v>0</v>
      </c>
      <c r="AE153" s="81">
        <f t="shared" si="19"/>
        <v>0</v>
      </c>
      <c r="AF153" s="81"/>
    </row>
    <row r="154" spans="1:32" s="38" customFormat="1">
      <c r="A154" s="65">
        <f ca="1">'Scheda ICT'!A150</f>
        <v>0</v>
      </c>
      <c r="B154" s="55">
        <f ca="1">'Scheda ICT'!B150</f>
        <v>0</v>
      </c>
      <c r="C154" s="55">
        <f ca="1">'Scheda ICT'!C150</f>
        <v>0</v>
      </c>
      <c r="D154" s="55">
        <f ca="1">'Scheda ICT'!D150</f>
        <v>0</v>
      </c>
      <c r="E154" s="56">
        <f ca="1">'Scheda ICT'!E150</f>
        <v>0</v>
      </c>
      <c r="F154" s="57">
        <f ca="1">'Scheda ICT'!L150</f>
        <v>0</v>
      </c>
      <c r="G154" s="58">
        <f ca="1">'Scheda ICT'!AG150</f>
        <v>0</v>
      </c>
      <c r="H154" s="59">
        <f ca="1">'Scheda ICT'!M150</f>
        <v>0</v>
      </c>
      <c r="I154" s="60">
        <f ca="1">'Scheda ICT'!N150</f>
        <v>0</v>
      </c>
      <c r="J154" s="60">
        <f ca="1">'Scheda ICT'!O150</f>
        <v>0</v>
      </c>
      <c r="K154" s="60">
        <f ca="1">'Scheda ICT'!P150</f>
        <v>0</v>
      </c>
      <c r="L154" s="47">
        <f t="shared" si="16"/>
        <v>0</v>
      </c>
      <c r="M154" s="61"/>
      <c r="N154" s="60"/>
      <c r="O154" s="60"/>
      <c r="P154" s="60">
        <f ca="1">'Scheda ICT'!V150</f>
        <v>0</v>
      </c>
      <c r="Q154" s="60"/>
      <c r="R154" s="60">
        <f ca="1">'Scheda ICT'!X150</f>
        <v>0</v>
      </c>
      <c r="S154" s="60"/>
      <c r="T154" s="60"/>
      <c r="U154" s="60"/>
      <c r="V154" s="60"/>
      <c r="W154" s="60"/>
      <c r="X154" s="60"/>
      <c r="Y154" s="33">
        <f t="shared" si="17"/>
        <v>0</v>
      </c>
      <c r="Z154" s="49"/>
      <c r="AA154" s="63">
        <f ca="1">'Scheda ICT'!AK150</f>
        <v>0</v>
      </c>
      <c r="AB154" s="63"/>
      <c r="AC154" s="64" t="str">
        <f ca="1">'Scheda ICT'!AL150</f>
        <v>OK</v>
      </c>
      <c r="AD154" s="65">
        <f t="shared" si="18"/>
        <v>0</v>
      </c>
      <c r="AE154" s="65">
        <f t="shared" si="19"/>
        <v>0</v>
      </c>
      <c r="AF154" s="65"/>
    </row>
    <row r="155" spans="1:32" s="38" customFormat="1">
      <c r="A155" s="81">
        <f ca="1">'Scheda ICT'!A151</f>
        <v>0</v>
      </c>
      <c r="B155" s="52">
        <f ca="1">'Scheda ICT'!B151</f>
        <v>0</v>
      </c>
      <c r="C155" s="52">
        <f ca="1">'Scheda ICT'!C151</f>
        <v>0</v>
      </c>
      <c r="D155" s="52">
        <f ca="1">'Scheda ICT'!D151</f>
        <v>0</v>
      </c>
      <c r="E155" s="68">
        <f ca="1">'Scheda ICT'!E151</f>
        <v>0</v>
      </c>
      <c r="F155" s="69">
        <f ca="1">'Scheda ICT'!L151</f>
        <v>0</v>
      </c>
      <c r="G155" s="51">
        <f ca="1">'Scheda ICT'!AG151</f>
        <v>0</v>
      </c>
      <c r="H155" s="70">
        <f ca="1">'Scheda ICT'!M151</f>
        <v>0</v>
      </c>
      <c r="I155" s="47">
        <f ca="1">'Scheda ICT'!N151</f>
        <v>0</v>
      </c>
      <c r="J155" s="47">
        <f ca="1">'Scheda ICT'!O151</f>
        <v>0</v>
      </c>
      <c r="K155" s="47">
        <f ca="1">'Scheda ICT'!P151</f>
        <v>0</v>
      </c>
      <c r="L155" s="47">
        <f t="shared" si="16"/>
        <v>0</v>
      </c>
      <c r="M155" s="61"/>
      <c r="N155" s="47"/>
      <c r="O155" s="47"/>
      <c r="P155" s="47">
        <f ca="1">'Scheda ICT'!V151</f>
        <v>0</v>
      </c>
      <c r="Q155" s="47"/>
      <c r="R155" s="47">
        <f ca="1">'Scheda ICT'!X151</f>
        <v>0</v>
      </c>
      <c r="S155" s="47"/>
      <c r="T155" s="47"/>
      <c r="U155" s="47"/>
      <c r="V155" s="47"/>
      <c r="W155" s="47"/>
      <c r="X155" s="47"/>
      <c r="Y155" s="33">
        <f t="shared" si="17"/>
        <v>0</v>
      </c>
      <c r="Z155" s="49"/>
      <c r="AA155" s="79">
        <f ca="1">'Scheda ICT'!AK151</f>
        <v>0</v>
      </c>
      <c r="AB155" s="79"/>
      <c r="AC155" s="80" t="str">
        <f ca="1">'Scheda ICT'!AL151</f>
        <v>OK</v>
      </c>
      <c r="AD155" s="81">
        <f t="shared" si="18"/>
        <v>0</v>
      </c>
      <c r="AE155" s="81">
        <f t="shared" si="19"/>
        <v>0</v>
      </c>
      <c r="AF155" s="81"/>
    </row>
    <row r="156" spans="1:32" s="38" customFormat="1">
      <c r="A156" s="65">
        <f ca="1">'Scheda ICT'!A152</f>
        <v>0</v>
      </c>
      <c r="B156" s="55">
        <f ca="1">'Scheda ICT'!B152</f>
        <v>0</v>
      </c>
      <c r="C156" s="55">
        <f ca="1">'Scheda ICT'!C152</f>
        <v>0</v>
      </c>
      <c r="D156" s="55">
        <f ca="1">'Scheda ICT'!D152</f>
        <v>0</v>
      </c>
      <c r="E156" s="56">
        <f ca="1">'Scheda ICT'!E152</f>
        <v>0</v>
      </c>
      <c r="F156" s="57">
        <f ca="1">'Scheda ICT'!L152</f>
        <v>0</v>
      </c>
      <c r="G156" s="58">
        <f ca="1">'Scheda ICT'!AG152</f>
        <v>0</v>
      </c>
      <c r="H156" s="59">
        <f ca="1">'Scheda ICT'!M152</f>
        <v>0</v>
      </c>
      <c r="I156" s="60">
        <f ca="1">'Scheda ICT'!N152</f>
        <v>0</v>
      </c>
      <c r="J156" s="60">
        <f ca="1">'Scheda ICT'!O152</f>
        <v>0</v>
      </c>
      <c r="K156" s="60">
        <f ca="1">'Scheda ICT'!P152</f>
        <v>0</v>
      </c>
      <c r="L156" s="47">
        <f t="shared" si="16"/>
        <v>0</v>
      </c>
      <c r="M156" s="61"/>
      <c r="N156" s="60"/>
      <c r="O156" s="60"/>
      <c r="P156" s="60">
        <f ca="1">'Scheda ICT'!V152</f>
        <v>0</v>
      </c>
      <c r="Q156" s="60"/>
      <c r="R156" s="60">
        <f ca="1">'Scheda ICT'!X152</f>
        <v>0</v>
      </c>
      <c r="S156" s="60"/>
      <c r="T156" s="60"/>
      <c r="U156" s="60"/>
      <c r="V156" s="60"/>
      <c r="W156" s="60"/>
      <c r="X156" s="60"/>
      <c r="Y156" s="33">
        <f t="shared" si="17"/>
        <v>0</v>
      </c>
      <c r="Z156" s="49"/>
      <c r="AA156" s="63">
        <f ca="1">'Scheda ICT'!AK152</f>
        <v>0</v>
      </c>
      <c r="AB156" s="63"/>
      <c r="AC156" s="64" t="str">
        <f ca="1">'Scheda ICT'!AL152</f>
        <v>OK</v>
      </c>
      <c r="AD156" s="65">
        <f t="shared" si="18"/>
        <v>0</v>
      </c>
      <c r="AE156" s="65">
        <f t="shared" si="19"/>
        <v>0</v>
      </c>
      <c r="AF156" s="65"/>
    </row>
    <row r="157" spans="1:32" s="38" customFormat="1">
      <c r="A157" s="81">
        <f ca="1">'Scheda ICT'!A153</f>
        <v>0</v>
      </c>
      <c r="B157" s="52">
        <f ca="1">'Scheda ICT'!B153</f>
        <v>0</v>
      </c>
      <c r="C157" s="52">
        <f ca="1">'Scheda ICT'!C153</f>
        <v>0</v>
      </c>
      <c r="D157" s="52">
        <f ca="1">'Scheda ICT'!D153</f>
        <v>0</v>
      </c>
      <c r="E157" s="68">
        <f ca="1">'Scheda ICT'!E153</f>
        <v>0</v>
      </c>
      <c r="F157" s="69">
        <f ca="1">'Scheda ICT'!L153</f>
        <v>0</v>
      </c>
      <c r="G157" s="51">
        <f ca="1">'Scheda ICT'!AG153</f>
        <v>0</v>
      </c>
      <c r="H157" s="70">
        <f ca="1">'Scheda ICT'!M153</f>
        <v>0</v>
      </c>
      <c r="I157" s="47">
        <f ca="1">'Scheda ICT'!N153</f>
        <v>0</v>
      </c>
      <c r="J157" s="47">
        <f ca="1">'Scheda ICT'!O153</f>
        <v>0</v>
      </c>
      <c r="K157" s="47">
        <f ca="1">'Scheda ICT'!P153</f>
        <v>0</v>
      </c>
      <c r="L157" s="47">
        <f t="shared" si="16"/>
        <v>0</v>
      </c>
      <c r="M157" s="61"/>
      <c r="N157" s="47"/>
      <c r="O157" s="47"/>
      <c r="P157" s="47">
        <f ca="1">'Scheda ICT'!V153</f>
        <v>0</v>
      </c>
      <c r="Q157" s="47"/>
      <c r="R157" s="47">
        <f ca="1">'Scheda ICT'!X153</f>
        <v>0</v>
      </c>
      <c r="S157" s="47"/>
      <c r="T157" s="47"/>
      <c r="U157" s="47"/>
      <c r="V157" s="47"/>
      <c r="W157" s="47"/>
      <c r="X157" s="47"/>
      <c r="Y157" s="33">
        <f t="shared" si="17"/>
        <v>0</v>
      </c>
      <c r="Z157" s="49"/>
      <c r="AA157" s="79">
        <f ca="1">'Scheda ICT'!AK153</f>
        <v>0</v>
      </c>
      <c r="AB157" s="79"/>
      <c r="AC157" s="80" t="str">
        <f ca="1">'Scheda ICT'!AL153</f>
        <v>OK</v>
      </c>
      <c r="AD157" s="81">
        <f t="shared" si="18"/>
        <v>0</v>
      </c>
      <c r="AE157" s="81">
        <f t="shared" si="19"/>
        <v>0</v>
      </c>
      <c r="AF157" s="81"/>
    </row>
    <row r="158" spans="1:32" s="38" customFormat="1">
      <c r="A158" s="65">
        <f ca="1">'Scheda ICT'!A154</f>
        <v>0</v>
      </c>
      <c r="B158" s="55">
        <f ca="1">'Scheda ICT'!B154</f>
        <v>0</v>
      </c>
      <c r="C158" s="55">
        <f ca="1">'Scheda ICT'!C154</f>
        <v>0</v>
      </c>
      <c r="D158" s="55">
        <f ca="1">'Scheda ICT'!D154</f>
        <v>0</v>
      </c>
      <c r="E158" s="56">
        <f ca="1">'Scheda ICT'!E154</f>
        <v>0</v>
      </c>
      <c r="F158" s="57">
        <f ca="1">'Scheda ICT'!L154</f>
        <v>0</v>
      </c>
      <c r="G158" s="58">
        <f ca="1">'Scheda ICT'!AG154</f>
        <v>0</v>
      </c>
      <c r="H158" s="59">
        <f ca="1">'Scheda ICT'!M154</f>
        <v>0</v>
      </c>
      <c r="I158" s="60">
        <f ca="1">'Scheda ICT'!N154</f>
        <v>0</v>
      </c>
      <c r="J158" s="60">
        <f ca="1">'Scheda ICT'!O154</f>
        <v>0</v>
      </c>
      <c r="K158" s="60">
        <f ca="1">'Scheda ICT'!P154</f>
        <v>0</v>
      </c>
      <c r="L158" s="47">
        <f t="shared" si="16"/>
        <v>0</v>
      </c>
      <c r="M158" s="61"/>
      <c r="N158" s="60"/>
      <c r="O158" s="60"/>
      <c r="P158" s="60">
        <f ca="1">'Scheda ICT'!V154</f>
        <v>0</v>
      </c>
      <c r="Q158" s="60"/>
      <c r="R158" s="60">
        <f ca="1">'Scheda ICT'!X154</f>
        <v>0</v>
      </c>
      <c r="S158" s="60"/>
      <c r="T158" s="60"/>
      <c r="U158" s="60"/>
      <c r="V158" s="60"/>
      <c r="W158" s="60"/>
      <c r="X158" s="60"/>
      <c r="Y158" s="33">
        <f t="shared" si="17"/>
        <v>0</v>
      </c>
      <c r="Z158" s="49"/>
      <c r="AA158" s="63">
        <f ca="1">'Scheda ICT'!AK154</f>
        <v>0</v>
      </c>
      <c r="AB158" s="63"/>
      <c r="AC158" s="64" t="str">
        <f ca="1">'Scheda ICT'!AL154</f>
        <v>OK</v>
      </c>
      <c r="AD158" s="65">
        <f t="shared" si="18"/>
        <v>0</v>
      </c>
      <c r="AE158" s="65">
        <f t="shared" si="19"/>
        <v>0</v>
      </c>
      <c r="AF158" s="65"/>
    </row>
    <row r="159" spans="1:32" s="38" customFormat="1">
      <c r="A159" s="81">
        <f ca="1">'Scheda ICT'!A155</f>
        <v>0</v>
      </c>
      <c r="B159" s="52">
        <f ca="1">'Scheda ICT'!B155</f>
        <v>0</v>
      </c>
      <c r="C159" s="52">
        <f ca="1">'Scheda ICT'!C155</f>
        <v>0</v>
      </c>
      <c r="D159" s="52">
        <f ca="1">'Scheda ICT'!D155</f>
        <v>0</v>
      </c>
      <c r="E159" s="68">
        <f ca="1">'Scheda ICT'!E155</f>
        <v>0</v>
      </c>
      <c r="F159" s="69">
        <f ca="1">'Scheda ICT'!L155</f>
        <v>0</v>
      </c>
      <c r="G159" s="51">
        <f ca="1">'Scheda ICT'!AG155</f>
        <v>0</v>
      </c>
      <c r="H159" s="70">
        <f ca="1">'Scheda ICT'!M155</f>
        <v>0</v>
      </c>
      <c r="I159" s="47">
        <f ca="1">'Scheda ICT'!N155</f>
        <v>0</v>
      </c>
      <c r="J159" s="47">
        <f ca="1">'Scheda ICT'!O155</f>
        <v>0</v>
      </c>
      <c r="K159" s="47">
        <f ca="1">'Scheda ICT'!P155</f>
        <v>0</v>
      </c>
      <c r="L159" s="47">
        <f t="shared" si="16"/>
        <v>0</v>
      </c>
      <c r="M159" s="61"/>
      <c r="N159" s="47"/>
      <c r="O159" s="47"/>
      <c r="P159" s="47">
        <f ca="1">'Scheda ICT'!V155</f>
        <v>0</v>
      </c>
      <c r="Q159" s="47"/>
      <c r="R159" s="47">
        <f ca="1">'Scheda ICT'!X155</f>
        <v>0</v>
      </c>
      <c r="S159" s="47"/>
      <c r="T159" s="47"/>
      <c r="U159" s="47"/>
      <c r="V159" s="47"/>
      <c r="W159" s="47"/>
      <c r="X159" s="47"/>
      <c r="Y159" s="33">
        <f t="shared" si="17"/>
        <v>0</v>
      </c>
      <c r="Z159" s="49"/>
      <c r="AA159" s="79">
        <f ca="1">'Scheda ICT'!AK155</f>
        <v>0</v>
      </c>
      <c r="AB159" s="79"/>
      <c r="AC159" s="80" t="str">
        <f ca="1">'Scheda ICT'!AL155</f>
        <v>OK</v>
      </c>
      <c r="AD159" s="81">
        <f t="shared" si="18"/>
        <v>0</v>
      </c>
      <c r="AE159" s="81">
        <f t="shared" si="19"/>
        <v>0</v>
      </c>
      <c r="AF159" s="81"/>
    </row>
    <row r="160" spans="1:32" s="38" customFormat="1">
      <c r="A160" s="65">
        <f ca="1">'Scheda ICT'!A156</f>
        <v>0</v>
      </c>
      <c r="B160" s="55">
        <f ca="1">'Scheda ICT'!B156</f>
        <v>0</v>
      </c>
      <c r="C160" s="55">
        <f ca="1">'Scheda ICT'!C156</f>
        <v>0</v>
      </c>
      <c r="D160" s="55">
        <f ca="1">'Scheda ICT'!D156</f>
        <v>0</v>
      </c>
      <c r="E160" s="56">
        <f ca="1">'Scheda ICT'!E156</f>
        <v>0</v>
      </c>
      <c r="F160" s="57">
        <f ca="1">'Scheda ICT'!L156</f>
        <v>0</v>
      </c>
      <c r="G160" s="58">
        <f ca="1">'Scheda ICT'!AG156</f>
        <v>0</v>
      </c>
      <c r="H160" s="59">
        <f ca="1">'Scheda ICT'!M156</f>
        <v>0</v>
      </c>
      <c r="I160" s="60">
        <f ca="1">'Scheda ICT'!N156</f>
        <v>0</v>
      </c>
      <c r="J160" s="60">
        <f ca="1">'Scheda ICT'!O156</f>
        <v>0</v>
      </c>
      <c r="K160" s="60">
        <f ca="1">'Scheda ICT'!P156</f>
        <v>0</v>
      </c>
      <c r="L160" s="47">
        <f t="shared" si="16"/>
        <v>0</v>
      </c>
      <c r="M160" s="61"/>
      <c r="N160" s="60"/>
      <c r="O160" s="60"/>
      <c r="P160" s="60">
        <f ca="1">'Scheda ICT'!V156</f>
        <v>0</v>
      </c>
      <c r="Q160" s="60"/>
      <c r="R160" s="60">
        <f ca="1">'Scheda ICT'!X156</f>
        <v>0</v>
      </c>
      <c r="S160" s="60"/>
      <c r="T160" s="60"/>
      <c r="U160" s="60"/>
      <c r="V160" s="60"/>
      <c r="W160" s="60"/>
      <c r="X160" s="60"/>
      <c r="Y160" s="33">
        <f t="shared" si="17"/>
        <v>0</v>
      </c>
      <c r="Z160" s="49"/>
      <c r="AA160" s="63">
        <f ca="1">'Scheda ICT'!AK156</f>
        <v>0</v>
      </c>
      <c r="AB160" s="63"/>
      <c r="AC160" s="64" t="str">
        <f ca="1">'Scheda ICT'!AL156</f>
        <v>OK</v>
      </c>
      <c r="AD160" s="65">
        <f t="shared" si="18"/>
        <v>0</v>
      </c>
      <c r="AE160" s="65">
        <f t="shared" si="19"/>
        <v>0</v>
      </c>
      <c r="AF160" s="65"/>
    </row>
    <row r="161" spans="1:32" s="38" customFormat="1">
      <c r="A161" s="81">
        <f ca="1">'Scheda ICT'!A157</f>
        <v>0</v>
      </c>
      <c r="B161" s="52">
        <f ca="1">'Scheda ICT'!B157</f>
        <v>0</v>
      </c>
      <c r="C161" s="52">
        <f ca="1">'Scheda ICT'!C157</f>
        <v>0</v>
      </c>
      <c r="D161" s="52">
        <f ca="1">'Scheda ICT'!D157</f>
        <v>0</v>
      </c>
      <c r="E161" s="68">
        <f ca="1">'Scheda ICT'!E157</f>
        <v>0</v>
      </c>
      <c r="F161" s="69">
        <f ca="1">'Scheda ICT'!L157</f>
        <v>0</v>
      </c>
      <c r="G161" s="51">
        <f ca="1">'Scheda ICT'!AG157</f>
        <v>0</v>
      </c>
      <c r="H161" s="70">
        <f ca="1">'Scheda ICT'!M157</f>
        <v>0</v>
      </c>
      <c r="I161" s="47">
        <f ca="1">'Scheda ICT'!N157</f>
        <v>0</v>
      </c>
      <c r="J161" s="47">
        <f ca="1">'Scheda ICT'!O157</f>
        <v>0</v>
      </c>
      <c r="K161" s="47">
        <f ca="1">'Scheda ICT'!P157</f>
        <v>0</v>
      </c>
      <c r="L161" s="47">
        <f t="shared" si="16"/>
        <v>0</v>
      </c>
      <c r="M161" s="61"/>
      <c r="N161" s="47"/>
      <c r="O161" s="47"/>
      <c r="P161" s="47">
        <f ca="1">'Scheda ICT'!V157</f>
        <v>0</v>
      </c>
      <c r="Q161" s="47"/>
      <c r="R161" s="47">
        <f ca="1">'Scheda ICT'!X157</f>
        <v>0</v>
      </c>
      <c r="S161" s="47"/>
      <c r="T161" s="47"/>
      <c r="U161" s="47"/>
      <c r="V161" s="47"/>
      <c r="W161" s="47"/>
      <c r="X161" s="47"/>
      <c r="Y161" s="33">
        <f t="shared" si="17"/>
        <v>0</v>
      </c>
      <c r="Z161" s="49"/>
      <c r="AA161" s="79">
        <f ca="1">'Scheda ICT'!AK157</f>
        <v>0</v>
      </c>
      <c r="AB161" s="79"/>
      <c r="AC161" s="80" t="str">
        <f ca="1">'Scheda ICT'!AL157</f>
        <v>OK</v>
      </c>
      <c r="AD161" s="81">
        <f t="shared" si="18"/>
        <v>0</v>
      </c>
      <c r="AE161" s="81">
        <f t="shared" si="19"/>
        <v>0</v>
      </c>
      <c r="AF161" s="81"/>
    </row>
    <row r="162" spans="1:32" s="38" customFormat="1">
      <c r="A162" s="65">
        <f ca="1">'Scheda ICT'!A158</f>
        <v>0</v>
      </c>
      <c r="B162" s="55">
        <f ca="1">'Scheda ICT'!B158</f>
        <v>0</v>
      </c>
      <c r="C162" s="55">
        <f ca="1">'Scheda ICT'!C158</f>
        <v>0</v>
      </c>
      <c r="D162" s="55">
        <f ca="1">'Scheda ICT'!D158</f>
        <v>0</v>
      </c>
      <c r="E162" s="56">
        <f ca="1">'Scheda ICT'!E158</f>
        <v>0</v>
      </c>
      <c r="F162" s="57">
        <f ca="1">'Scheda ICT'!L158</f>
        <v>0</v>
      </c>
      <c r="G162" s="58">
        <f ca="1">'Scheda ICT'!AG158</f>
        <v>0</v>
      </c>
      <c r="H162" s="59">
        <f ca="1">'Scheda ICT'!M158</f>
        <v>0</v>
      </c>
      <c r="I162" s="60">
        <f ca="1">'Scheda ICT'!N158</f>
        <v>0</v>
      </c>
      <c r="J162" s="60">
        <f ca="1">'Scheda ICT'!O158</f>
        <v>0</v>
      </c>
      <c r="K162" s="60">
        <f ca="1">'Scheda ICT'!P158</f>
        <v>0</v>
      </c>
      <c r="L162" s="47">
        <f t="shared" ref="L162:L171" si="20">SUM(H162:J162)</f>
        <v>0</v>
      </c>
      <c r="M162" s="61"/>
      <c r="N162" s="60"/>
      <c r="O162" s="60"/>
      <c r="P162" s="60">
        <f ca="1">'Scheda ICT'!V158</f>
        <v>0</v>
      </c>
      <c r="Q162" s="60"/>
      <c r="R162" s="60">
        <f ca="1">'Scheda ICT'!X158</f>
        <v>0</v>
      </c>
      <c r="S162" s="60"/>
      <c r="T162" s="60"/>
      <c r="U162" s="60"/>
      <c r="V162" s="60"/>
      <c r="W162" s="60"/>
      <c r="X162" s="60"/>
      <c r="Y162" s="33">
        <f t="shared" ref="Y162:Y171" si="21">SUM(N162:O162,Q162,S162:X162)</f>
        <v>0</v>
      </c>
      <c r="Z162" s="49"/>
      <c r="AA162" s="63">
        <f ca="1">'Scheda ICT'!AK158</f>
        <v>0</v>
      </c>
      <c r="AB162" s="63"/>
      <c r="AC162" s="64" t="str">
        <f ca="1">'Scheda ICT'!AL158</f>
        <v>OK</v>
      </c>
      <c r="AD162" s="65">
        <f t="shared" ref="AD162:AD171" si="22">Y162-L162</f>
        <v>0</v>
      </c>
      <c r="AE162" s="65">
        <f t="shared" ref="AE162:AE171" si="23">G162-M162-Y162-Z162</f>
        <v>0</v>
      </c>
      <c r="AF162" s="65"/>
    </row>
    <row r="163" spans="1:32" s="38" customFormat="1">
      <c r="A163" s="81">
        <f ca="1">'Scheda ICT'!A159</f>
        <v>0</v>
      </c>
      <c r="B163" s="52">
        <f ca="1">'Scheda ICT'!B159</f>
        <v>0</v>
      </c>
      <c r="C163" s="52">
        <f ca="1">'Scheda ICT'!C159</f>
        <v>0</v>
      </c>
      <c r="D163" s="52">
        <f ca="1">'Scheda ICT'!D159</f>
        <v>0</v>
      </c>
      <c r="E163" s="68">
        <f ca="1">'Scheda ICT'!E159</f>
        <v>0</v>
      </c>
      <c r="F163" s="69">
        <f ca="1">'Scheda ICT'!L159</f>
        <v>0</v>
      </c>
      <c r="G163" s="51">
        <f ca="1">'Scheda ICT'!AG159</f>
        <v>0</v>
      </c>
      <c r="H163" s="70">
        <f ca="1">'Scheda ICT'!M159</f>
        <v>0</v>
      </c>
      <c r="I163" s="47">
        <f ca="1">'Scheda ICT'!N159</f>
        <v>0</v>
      </c>
      <c r="J163" s="47">
        <f ca="1">'Scheda ICT'!O159</f>
        <v>0</v>
      </c>
      <c r="K163" s="47">
        <f ca="1">'Scheda ICT'!P159</f>
        <v>0</v>
      </c>
      <c r="L163" s="47">
        <f t="shared" si="20"/>
        <v>0</v>
      </c>
      <c r="M163" s="61"/>
      <c r="N163" s="47"/>
      <c r="O163" s="47"/>
      <c r="P163" s="47">
        <f ca="1">'Scheda ICT'!V159</f>
        <v>0</v>
      </c>
      <c r="Q163" s="47"/>
      <c r="R163" s="47">
        <f ca="1">'Scheda ICT'!X159</f>
        <v>0</v>
      </c>
      <c r="S163" s="47"/>
      <c r="T163" s="47"/>
      <c r="U163" s="47"/>
      <c r="V163" s="47"/>
      <c r="W163" s="47"/>
      <c r="X163" s="47"/>
      <c r="Y163" s="33">
        <f t="shared" si="21"/>
        <v>0</v>
      </c>
      <c r="Z163" s="49"/>
      <c r="AA163" s="79">
        <f ca="1">'Scheda ICT'!AK159</f>
        <v>0</v>
      </c>
      <c r="AB163" s="79"/>
      <c r="AC163" s="80" t="str">
        <f ca="1">'Scheda ICT'!AL159</f>
        <v>OK</v>
      </c>
      <c r="AD163" s="81">
        <f t="shared" si="22"/>
        <v>0</v>
      </c>
      <c r="AE163" s="81">
        <f t="shared" si="23"/>
        <v>0</v>
      </c>
      <c r="AF163" s="81"/>
    </row>
    <row r="164" spans="1:32" s="38" customFormat="1">
      <c r="A164" s="65">
        <f ca="1">'Scheda ICT'!A160</f>
        <v>0</v>
      </c>
      <c r="B164" s="55">
        <f ca="1">'Scheda ICT'!B160</f>
        <v>0</v>
      </c>
      <c r="C164" s="55">
        <f ca="1">'Scheda ICT'!C160</f>
        <v>0</v>
      </c>
      <c r="D164" s="55">
        <f ca="1">'Scheda ICT'!D160</f>
        <v>0</v>
      </c>
      <c r="E164" s="56">
        <f ca="1">'Scheda ICT'!E160</f>
        <v>0</v>
      </c>
      <c r="F164" s="57">
        <f ca="1">'Scheda ICT'!L160</f>
        <v>0</v>
      </c>
      <c r="G164" s="58">
        <f ca="1">'Scheda ICT'!AG160</f>
        <v>0</v>
      </c>
      <c r="H164" s="59">
        <f ca="1">'Scheda ICT'!M160</f>
        <v>0</v>
      </c>
      <c r="I164" s="60">
        <f ca="1">'Scheda ICT'!N160</f>
        <v>0</v>
      </c>
      <c r="J164" s="60">
        <f ca="1">'Scheda ICT'!O160</f>
        <v>0</v>
      </c>
      <c r="K164" s="60">
        <f ca="1">'Scheda ICT'!P160</f>
        <v>0</v>
      </c>
      <c r="L164" s="47">
        <f t="shared" si="20"/>
        <v>0</v>
      </c>
      <c r="M164" s="61"/>
      <c r="N164" s="60"/>
      <c r="O164" s="60"/>
      <c r="P164" s="60">
        <f ca="1">'Scheda ICT'!V160</f>
        <v>0</v>
      </c>
      <c r="Q164" s="60"/>
      <c r="R164" s="60">
        <f ca="1">'Scheda ICT'!X160</f>
        <v>0</v>
      </c>
      <c r="S164" s="60"/>
      <c r="T164" s="60"/>
      <c r="U164" s="60"/>
      <c r="V164" s="60"/>
      <c r="W164" s="60"/>
      <c r="X164" s="60"/>
      <c r="Y164" s="33">
        <f t="shared" si="21"/>
        <v>0</v>
      </c>
      <c r="Z164" s="49"/>
      <c r="AA164" s="63">
        <f ca="1">'Scheda ICT'!AK160</f>
        <v>0</v>
      </c>
      <c r="AB164" s="63"/>
      <c r="AC164" s="64" t="str">
        <f ca="1">'Scheda ICT'!AL160</f>
        <v>OK</v>
      </c>
      <c r="AD164" s="65">
        <f t="shared" si="22"/>
        <v>0</v>
      </c>
      <c r="AE164" s="65">
        <f t="shared" si="23"/>
        <v>0</v>
      </c>
      <c r="AF164" s="65"/>
    </row>
    <row r="165" spans="1:32" s="38" customFormat="1">
      <c r="A165" s="81">
        <f ca="1">'Scheda ICT'!A161</f>
        <v>0</v>
      </c>
      <c r="B165" s="52">
        <f ca="1">'Scheda ICT'!B161</f>
        <v>0</v>
      </c>
      <c r="C165" s="52">
        <f ca="1">'Scheda ICT'!C161</f>
        <v>0</v>
      </c>
      <c r="D165" s="52">
        <f ca="1">'Scheda ICT'!D161</f>
        <v>0</v>
      </c>
      <c r="E165" s="68" t="str">
        <f ca="1">'Scheda ICT'!E161</f>
        <v xml:space="preserve"> </v>
      </c>
      <c r="F165" s="69">
        <f ca="1">'Scheda ICT'!L161</f>
        <v>0</v>
      </c>
      <c r="G165" s="51">
        <f ca="1">'Scheda ICT'!AG161</f>
        <v>0</v>
      </c>
      <c r="H165" s="70">
        <f ca="1">'Scheda ICT'!M161</f>
        <v>0</v>
      </c>
      <c r="I165" s="47">
        <f ca="1">'Scheda ICT'!N161</f>
        <v>0</v>
      </c>
      <c r="J165" s="47">
        <f ca="1">'Scheda ICT'!O161</f>
        <v>0</v>
      </c>
      <c r="K165" s="47">
        <f ca="1">'Scheda ICT'!P161</f>
        <v>0</v>
      </c>
      <c r="L165" s="47">
        <f t="shared" si="20"/>
        <v>0</v>
      </c>
      <c r="M165" s="61"/>
      <c r="N165" s="47"/>
      <c r="O165" s="47"/>
      <c r="P165" s="47">
        <f ca="1">'Scheda ICT'!V161</f>
        <v>0</v>
      </c>
      <c r="Q165" s="47"/>
      <c r="R165" s="47">
        <f ca="1">'Scheda ICT'!X161</f>
        <v>0</v>
      </c>
      <c r="S165" s="47"/>
      <c r="T165" s="47"/>
      <c r="U165" s="47"/>
      <c r="V165" s="47"/>
      <c r="W165" s="47"/>
      <c r="X165" s="47"/>
      <c r="Y165" s="33">
        <f t="shared" si="21"/>
        <v>0</v>
      </c>
      <c r="Z165" s="49"/>
      <c r="AA165" s="79">
        <f ca="1">'Scheda ICT'!AK161</f>
        <v>0</v>
      </c>
      <c r="AB165" s="79"/>
      <c r="AC165" s="80" t="str">
        <f ca="1">'Scheda ICT'!AL161</f>
        <v>OK</v>
      </c>
      <c r="AD165" s="81">
        <f t="shared" si="22"/>
        <v>0</v>
      </c>
      <c r="AE165" s="81">
        <f t="shared" si="23"/>
        <v>0</v>
      </c>
      <c r="AF165" s="81"/>
    </row>
    <row r="166" spans="1:32" s="38" customFormat="1">
      <c r="A166" s="65">
        <f ca="1">'Scheda ICT'!A162</f>
        <v>0</v>
      </c>
      <c r="B166" s="55">
        <f ca="1">'Scheda ICT'!B162</f>
        <v>0</v>
      </c>
      <c r="C166" s="55">
        <f ca="1">'Scheda ICT'!C162</f>
        <v>0</v>
      </c>
      <c r="D166" s="55">
        <f ca="1">'Scheda ICT'!D162</f>
        <v>0</v>
      </c>
      <c r="E166" s="56">
        <f ca="1">'Scheda ICT'!E162</f>
        <v>0</v>
      </c>
      <c r="F166" s="57">
        <f ca="1">'Scheda ICT'!L162</f>
        <v>0</v>
      </c>
      <c r="G166" s="58">
        <f ca="1">'Scheda ICT'!AG162</f>
        <v>0</v>
      </c>
      <c r="H166" s="59">
        <f ca="1">'Scheda ICT'!M162</f>
        <v>0</v>
      </c>
      <c r="I166" s="60">
        <f ca="1">'Scheda ICT'!N162</f>
        <v>0</v>
      </c>
      <c r="J166" s="60">
        <f ca="1">'Scheda ICT'!O162</f>
        <v>0</v>
      </c>
      <c r="K166" s="60">
        <f ca="1">'Scheda ICT'!P162</f>
        <v>0</v>
      </c>
      <c r="L166" s="47">
        <f t="shared" si="20"/>
        <v>0</v>
      </c>
      <c r="M166" s="61"/>
      <c r="N166" s="60"/>
      <c r="O166" s="60"/>
      <c r="P166" s="60">
        <f ca="1">'Scheda ICT'!V162</f>
        <v>0</v>
      </c>
      <c r="Q166" s="60"/>
      <c r="R166" s="60">
        <f ca="1">'Scheda ICT'!X162</f>
        <v>0</v>
      </c>
      <c r="S166" s="60"/>
      <c r="T166" s="60"/>
      <c r="U166" s="60"/>
      <c r="V166" s="60"/>
      <c r="W166" s="60"/>
      <c r="X166" s="60"/>
      <c r="Y166" s="33">
        <f t="shared" si="21"/>
        <v>0</v>
      </c>
      <c r="Z166" s="49"/>
      <c r="AA166" s="63">
        <f ca="1">'Scheda ICT'!AK162</f>
        <v>0</v>
      </c>
      <c r="AB166" s="63"/>
      <c r="AC166" s="64" t="str">
        <f ca="1">'Scheda ICT'!AL162</f>
        <v>OK</v>
      </c>
      <c r="AD166" s="65">
        <f t="shared" si="22"/>
        <v>0</v>
      </c>
      <c r="AE166" s="65">
        <f t="shared" si="23"/>
        <v>0</v>
      </c>
      <c r="AF166" s="65"/>
    </row>
    <row r="167" spans="1:32" s="38" customFormat="1">
      <c r="A167" s="81">
        <f ca="1">'Scheda ICT'!A163</f>
        <v>0</v>
      </c>
      <c r="B167" s="52">
        <f ca="1">'Scheda ICT'!B163</f>
        <v>0</v>
      </c>
      <c r="C167" s="52">
        <f ca="1">'Scheda ICT'!C163</f>
        <v>0</v>
      </c>
      <c r="D167" s="52">
        <f ca="1">'Scheda ICT'!D163</f>
        <v>0</v>
      </c>
      <c r="E167" s="68">
        <f ca="1">'Scheda ICT'!E163</f>
        <v>0</v>
      </c>
      <c r="F167" s="69">
        <f ca="1">'Scheda ICT'!L163</f>
        <v>0</v>
      </c>
      <c r="G167" s="51">
        <f ca="1">'Scheda ICT'!AG163</f>
        <v>0</v>
      </c>
      <c r="H167" s="70">
        <f ca="1">'Scheda ICT'!M163</f>
        <v>0</v>
      </c>
      <c r="I167" s="47">
        <f ca="1">'Scheda ICT'!N163</f>
        <v>0</v>
      </c>
      <c r="J167" s="47">
        <f ca="1">'Scheda ICT'!O163</f>
        <v>0</v>
      </c>
      <c r="K167" s="47">
        <f ca="1">'Scheda ICT'!P163</f>
        <v>0</v>
      </c>
      <c r="L167" s="47">
        <f t="shared" si="20"/>
        <v>0</v>
      </c>
      <c r="M167" s="61"/>
      <c r="N167" s="47"/>
      <c r="O167" s="47"/>
      <c r="P167" s="47">
        <f ca="1">'Scheda ICT'!V163</f>
        <v>0</v>
      </c>
      <c r="Q167" s="47"/>
      <c r="R167" s="47">
        <f ca="1">'Scheda ICT'!X163</f>
        <v>0</v>
      </c>
      <c r="S167" s="47"/>
      <c r="T167" s="47"/>
      <c r="U167" s="47"/>
      <c r="V167" s="47"/>
      <c r="W167" s="47"/>
      <c r="X167" s="47"/>
      <c r="Y167" s="33">
        <f t="shared" si="21"/>
        <v>0</v>
      </c>
      <c r="Z167" s="49"/>
      <c r="AA167" s="79">
        <f ca="1">'Scheda ICT'!AK163</f>
        <v>0</v>
      </c>
      <c r="AB167" s="79"/>
      <c r="AC167" s="80" t="str">
        <f ca="1">'Scheda ICT'!AL163</f>
        <v>OK</v>
      </c>
      <c r="AD167" s="81">
        <f t="shared" si="22"/>
        <v>0</v>
      </c>
      <c r="AE167" s="81">
        <f t="shared" si="23"/>
        <v>0</v>
      </c>
      <c r="AF167" s="81"/>
    </row>
    <row r="168" spans="1:32" s="38" customFormat="1">
      <c r="A168" s="65">
        <f ca="1">'Scheda ICT'!A164</f>
        <v>0</v>
      </c>
      <c r="B168" s="55">
        <f ca="1">'Scheda ICT'!B164</f>
        <v>0</v>
      </c>
      <c r="C168" s="55">
        <f ca="1">'Scheda ICT'!C164</f>
        <v>0</v>
      </c>
      <c r="D168" s="55">
        <f ca="1">'Scheda ICT'!D164</f>
        <v>0</v>
      </c>
      <c r="E168" s="56">
        <f ca="1">'Scheda ICT'!E164</f>
        <v>0</v>
      </c>
      <c r="F168" s="57">
        <f ca="1">'Scheda ICT'!L164</f>
        <v>0</v>
      </c>
      <c r="G168" s="58">
        <f ca="1">'Scheda ICT'!AG164</f>
        <v>0</v>
      </c>
      <c r="H168" s="59">
        <f ca="1">'Scheda ICT'!M164</f>
        <v>0</v>
      </c>
      <c r="I168" s="60">
        <f ca="1">'Scheda ICT'!N164</f>
        <v>0</v>
      </c>
      <c r="J168" s="60">
        <f ca="1">'Scheda ICT'!O164</f>
        <v>0</v>
      </c>
      <c r="K168" s="60">
        <f ca="1">'Scheda ICT'!P164</f>
        <v>0</v>
      </c>
      <c r="L168" s="47">
        <f t="shared" si="20"/>
        <v>0</v>
      </c>
      <c r="M168" s="61"/>
      <c r="N168" s="60"/>
      <c r="O168" s="60"/>
      <c r="P168" s="60">
        <f ca="1">'Scheda ICT'!V164</f>
        <v>0</v>
      </c>
      <c r="Q168" s="60"/>
      <c r="R168" s="60">
        <f ca="1">'Scheda ICT'!X164</f>
        <v>0</v>
      </c>
      <c r="S168" s="60"/>
      <c r="T168" s="60"/>
      <c r="U168" s="60"/>
      <c r="V168" s="60"/>
      <c r="W168" s="60"/>
      <c r="X168" s="60"/>
      <c r="Y168" s="33">
        <f t="shared" si="21"/>
        <v>0</v>
      </c>
      <c r="Z168" s="49"/>
      <c r="AA168" s="63">
        <f ca="1">'Scheda ICT'!AK164</f>
        <v>0</v>
      </c>
      <c r="AB168" s="63"/>
      <c r="AC168" s="64" t="str">
        <f ca="1">'Scheda ICT'!AL164</f>
        <v>OK</v>
      </c>
      <c r="AD168" s="65">
        <f t="shared" si="22"/>
        <v>0</v>
      </c>
      <c r="AE168" s="65">
        <f t="shared" si="23"/>
        <v>0</v>
      </c>
      <c r="AF168" s="65"/>
    </row>
    <row r="169" spans="1:32" s="38" customFormat="1">
      <c r="A169" s="81">
        <f ca="1">'Scheda ICT'!A165</f>
        <v>0</v>
      </c>
      <c r="B169" s="52">
        <f ca="1">'Scheda ICT'!B165</f>
        <v>0</v>
      </c>
      <c r="C169" s="52">
        <f ca="1">'Scheda ICT'!C165</f>
        <v>0</v>
      </c>
      <c r="D169" s="52">
        <f ca="1">'Scheda ICT'!D165</f>
        <v>0</v>
      </c>
      <c r="E169" s="68">
        <f ca="1">'Scheda ICT'!E165</f>
        <v>0</v>
      </c>
      <c r="F169" s="69">
        <f ca="1">'Scheda ICT'!L165</f>
        <v>0</v>
      </c>
      <c r="G169" s="51">
        <f ca="1">'Scheda ICT'!AG165</f>
        <v>0</v>
      </c>
      <c r="H169" s="70">
        <f ca="1">'Scheda ICT'!M165</f>
        <v>0</v>
      </c>
      <c r="I169" s="47">
        <f ca="1">'Scheda ICT'!N165</f>
        <v>0</v>
      </c>
      <c r="J169" s="47">
        <f ca="1">'Scheda ICT'!O165</f>
        <v>0</v>
      </c>
      <c r="K169" s="47">
        <f ca="1">'Scheda ICT'!P165</f>
        <v>0</v>
      </c>
      <c r="L169" s="47">
        <f t="shared" si="20"/>
        <v>0</v>
      </c>
      <c r="M169" s="61"/>
      <c r="N169" s="47"/>
      <c r="O169" s="47"/>
      <c r="P169" s="47">
        <f ca="1">'Scheda ICT'!V165</f>
        <v>0</v>
      </c>
      <c r="Q169" s="47"/>
      <c r="R169" s="47">
        <f ca="1">'Scheda ICT'!X165</f>
        <v>0</v>
      </c>
      <c r="S169" s="47"/>
      <c r="T169" s="47"/>
      <c r="U169" s="47"/>
      <c r="V169" s="47"/>
      <c r="W169" s="47"/>
      <c r="X169" s="47"/>
      <c r="Y169" s="33">
        <f t="shared" si="21"/>
        <v>0</v>
      </c>
      <c r="Z169" s="49"/>
      <c r="AA169" s="79">
        <f ca="1">'Scheda ICT'!AK165</f>
        <v>0</v>
      </c>
      <c r="AB169" s="79"/>
      <c r="AC169" s="80" t="str">
        <f ca="1">'Scheda ICT'!AL165</f>
        <v>OK</v>
      </c>
      <c r="AD169" s="81">
        <f t="shared" si="22"/>
        <v>0</v>
      </c>
      <c r="AE169" s="81">
        <f t="shared" si="23"/>
        <v>0</v>
      </c>
      <c r="AF169" s="81"/>
    </row>
    <row r="170" spans="1:32" s="38" customFormat="1">
      <c r="A170" s="78">
        <f ca="1">'Scheda ICT'!A166</f>
        <v>0</v>
      </c>
      <c r="B170" s="41">
        <f ca="1">'Scheda ICT'!B166</f>
        <v>0</v>
      </c>
      <c r="C170" s="41">
        <f ca="1">'Scheda ICT'!C166</f>
        <v>0</v>
      </c>
      <c r="D170" s="41">
        <f ca="1">'Scheda ICT'!D166</f>
        <v>0</v>
      </c>
      <c r="E170" s="42">
        <f ca="1">'Scheda ICT'!E166</f>
        <v>0</v>
      </c>
      <c r="F170" s="43">
        <f ca="1">'Scheda ICT'!L166</f>
        <v>0</v>
      </c>
      <c r="G170" s="44">
        <f ca="1">'Scheda ICT'!AG166</f>
        <v>0</v>
      </c>
      <c r="H170" s="74">
        <f ca="1">'Scheda ICT'!M166</f>
        <v>0</v>
      </c>
      <c r="I170" s="75">
        <f ca="1">'Scheda ICT'!N166</f>
        <v>0</v>
      </c>
      <c r="J170" s="75">
        <f ca="1">'Scheda ICT'!O166</f>
        <v>0</v>
      </c>
      <c r="K170" s="75">
        <f ca="1">'Scheda ICT'!P166</f>
        <v>0</v>
      </c>
      <c r="L170" s="47">
        <f t="shared" si="20"/>
        <v>0</v>
      </c>
      <c r="M170" s="61"/>
      <c r="N170" s="75"/>
      <c r="O170" s="75"/>
      <c r="P170" s="75">
        <f ca="1">'Scheda ICT'!V166</f>
        <v>0</v>
      </c>
      <c r="Q170" s="75"/>
      <c r="R170" s="75">
        <f ca="1">'Scheda ICT'!X166</f>
        <v>0</v>
      </c>
      <c r="S170" s="75"/>
      <c r="T170" s="75"/>
      <c r="U170" s="75"/>
      <c r="V170" s="75"/>
      <c r="W170" s="75"/>
      <c r="X170" s="75"/>
      <c r="Y170" s="33">
        <f t="shared" si="21"/>
        <v>0</v>
      </c>
      <c r="Z170" s="62"/>
      <c r="AA170" s="79">
        <f ca="1">'Scheda ICT'!AK166</f>
        <v>0</v>
      </c>
      <c r="AB170" s="79"/>
      <c r="AC170" s="80" t="str">
        <f ca="1">'Scheda ICT'!AL166</f>
        <v>OK</v>
      </c>
      <c r="AD170" s="52">
        <f t="shared" si="22"/>
        <v>0</v>
      </c>
      <c r="AE170" s="52">
        <f t="shared" si="23"/>
        <v>0</v>
      </c>
      <c r="AF170" s="52"/>
    </row>
    <row r="171" spans="1:32" s="38" customFormat="1">
      <c r="A171" s="65">
        <f ca="1">'Scheda ICT'!A167</f>
        <v>0</v>
      </c>
      <c r="B171" s="55">
        <f ca="1">'Scheda ICT'!B167</f>
        <v>0</v>
      </c>
      <c r="C171" s="55">
        <f ca="1">'Scheda ICT'!C167</f>
        <v>0</v>
      </c>
      <c r="D171" s="55">
        <f ca="1">'Scheda ICT'!D167</f>
        <v>0</v>
      </c>
      <c r="E171" s="56">
        <f ca="1">'Scheda ICT'!E167</f>
        <v>0</v>
      </c>
      <c r="F171" s="57">
        <f ca="1">'Scheda ICT'!L167</f>
        <v>0</v>
      </c>
      <c r="G171" s="58">
        <f ca="1">'Scheda ICT'!AG167</f>
        <v>0</v>
      </c>
      <c r="H171" s="59">
        <f ca="1">'Scheda ICT'!M167</f>
        <v>0</v>
      </c>
      <c r="I171" s="60">
        <f ca="1">'Scheda ICT'!N167</f>
        <v>0</v>
      </c>
      <c r="J171" s="60">
        <f ca="1">'Scheda ICT'!O167</f>
        <v>0</v>
      </c>
      <c r="K171" s="60">
        <f ca="1">'Scheda ICT'!P167</f>
        <v>0</v>
      </c>
      <c r="L171" s="47">
        <f t="shared" si="20"/>
        <v>0</v>
      </c>
      <c r="M171" s="61"/>
      <c r="N171" s="60"/>
      <c r="O171" s="60"/>
      <c r="P171" s="60">
        <f ca="1">'Scheda ICT'!V167</f>
        <v>0</v>
      </c>
      <c r="Q171" s="60"/>
      <c r="R171" s="60">
        <f ca="1">'Scheda ICT'!X167</f>
        <v>0</v>
      </c>
      <c r="S171" s="60"/>
      <c r="T171" s="60"/>
      <c r="U171" s="60"/>
      <c r="V171" s="60"/>
      <c r="W171" s="60"/>
      <c r="X171" s="60"/>
      <c r="Y171" s="33">
        <f t="shared" si="21"/>
        <v>0</v>
      </c>
      <c r="Z171" s="49"/>
      <c r="AA171" s="63">
        <f ca="1">'Scheda ICT'!AK167</f>
        <v>0</v>
      </c>
      <c r="AB171" s="63"/>
      <c r="AC171" s="64" t="str">
        <f ca="1">'Scheda ICT'!AL167</f>
        <v>OK</v>
      </c>
      <c r="AD171" s="65">
        <f t="shared" si="22"/>
        <v>0</v>
      </c>
      <c r="AE171" s="65">
        <f t="shared" si="23"/>
        <v>0</v>
      </c>
      <c r="AF171" s="65"/>
    </row>
    <row r="172" spans="1:32">
      <c r="A172" s="11" t="s">
        <v>113</v>
      </c>
      <c r="G172" s="11" t="e">
        <f t="shared" ref="G172:O172" si="24">SUBTOTAL(9,G2:G171)</f>
        <v>#REF!</v>
      </c>
      <c r="H172" s="11" t="e">
        <f t="shared" si="24"/>
        <v>#REF!</v>
      </c>
      <c r="I172" s="11" t="e">
        <f t="shared" si="24"/>
        <v>#REF!</v>
      </c>
      <c r="J172" s="11" t="e">
        <f t="shared" si="24"/>
        <v>#REF!</v>
      </c>
      <c r="K172" s="11" t="e">
        <f t="shared" si="24"/>
        <v>#REF!</v>
      </c>
      <c r="L172" s="11" t="e">
        <f t="shared" si="24"/>
        <v>#REF!</v>
      </c>
      <c r="M172" s="11">
        <f t="shared" si="24"/>
        <v>0</v>
      </c>
      <c r="N172" s="11">
        <f t="shared" si="24"/>
        <v>0</v>
      </c>
      <c r="O172" s="11">
        <f t="shared" si="24"/>
        <v>0</v>
      </c>
      <c r="Q172" s="11">
        <f>SUBTOTAL(9,Q2:Q171)</f>
        <v>0</v>
      </c>
      <c r="U172" s="11">
        <f t="shared" ref="U172:Z172" si="25">SUBTOTAL(9,U2:U171)</f>
        <v>0</v>
      </c>
      <c r="V172" s="11">
        <f t="shared" si="25"/>
        <v>0</v>
      </c>
      <c r="W172" s="11">
        <f t="shared" si="25"/>
        <v>0</v>
      </c>
      <c r="X172" s="11">
        <f t="shared" si="25"/>
        <v>0</v>
      </c>
      <c r="Y172" s="11">
        <f t="shared" si="25"/>
        <v>0</v>
      </c>
      <c r="Z172" s="11">
        <f t="shared" si="25"/>
        <v>0</v>
      </c>
    </row>
  </sheetData>
  <autoFilter ref="A1:AF172"/>
  <phoneticPr fontId="0" type="noConversion"/>
  <dataValidations count="2">
    <dataValidation type="list" allowBlank="1" showInputMessage="1" showErrorMessage="1" sqref="D3:D11">
      <formula1>Macroarea</formula1>
      <formula2>0</formula2>
    </dataValidation>
    <dataValidation type="list" allowBlank="1" showInputMessage="1" showErrorMessage="1" sqref="C3:C11">
      <formula1>'Per convalida'!$B$2:$B$5</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dimension ref="A1:AO175"/>
  <sheetViews>
    <sheetView tabSelected="1" topLeftCell="N25" zoomScale="80" zoomScaleNormal="80" workbookViewId="0">
      <selection activeCell="AP29" sqref="AP29"/>
    </sheetView>
  </sheetViews>
  <sheetFormatPr defaultColWidth="10.7109375" defaultRowHeight="12.75"/>
  <cols>
    <col min="1" max="4" width="10.7109375" style="82" customWidth="1"/>
    <col min="5" max="5" width="42.28515625" style="82" customWidth="1"/>
    <col min="6" max="6" width="10.7109375" style="82" customWidth="1"/>
    <col min="7" max="7" width="20.7109375" style="82" customWidth="1"/>
    <col min="8" max="36" width="10.7109375" style="82" customWidth="1"/>
    <col min="37" max="37" width="23.5703125" style="82" customWidth="1"/>
    <col min="38" max="16384" width="10.7109375" style="82"/>
  </cols>
  <sheetData>
    <row r="1" spans="1:41" ht="102">
      <c r="A1" s="83" t="s">
        <v>114</v>
      </c>
      <c r="B1" s="84" t="s">
        <v>83</v>
      </c>
      <c r="C1" s="83" t="s">
        <v>115</v>
      </c>
      <c r="D1" s="83" t="s">
        <v>116</v>
      </c>
      <c r="E1" s="83" t="s">
        <v>85</v>
      </c>
      <c r="F1" s="83" t="s">
        <v>117</v>
      </c>
      <c r="G1" s="85" t="s">
        <v>118</v>
      </c>
      <c r="H1" s="85" t="s">
        <v>119</v>
      </c>
      <c r="I1" s="85" t="s">
        <v>120</v>
      </c>
      <c r="J1" s="86" t="s">
        <v>121</v>
      </c>
      <c r="K1" s="86" t="s">
        <v>122</v>
      </c>
      <c r="L1" s="87" t="s">
        <v>123</v>
      </c>
      <c r="M1" s="88" t="s">
        <v>124</v>
      </c>
      <c r="N1" s="88" t="s">
        <v>89</v>
      </c>
      <c r="O1" s="88" t="s">
        <v>90</v>
      </c>
      <c r="P1" s="88" t="s">
        <v>91</v>
      </c>
      <c r="Q1" s="89" t="s">
        <v>125</v>
      </c>
      <c r="R1" s="89" t="s">
        <v>126</v>
      </c>
      <c r="S1" s="90" t="s">
        <v>99</v>
      </c>
      <c r="T1" s="90" t="s">
        <v>100</v>
      </c>
      <c r="U1" s="91" t="s">
        <v>127</v>
      </c>
      <c r="V1" s="92" t="s">
        <v>128</v>
      </c>
      <c r="W1" s="91" t="s">
        <v>129</v>
      </c>
      <c r="X1" s="92" t="s">
        <v>130</v>
      </c>
      <c r="Y1" s="91" t="s">
        <v>131</v>
      </c>
      <c r="Z1" s="91" t="s">
        <v>132</v>
      </c>
      <c r="AA1" s="91" t="s">
        <v>133</v>
      </c>
      <c r="AB1" s="91" t="s">
        <v>134</v>
      </c>
      <c r="AC1" s="91" t="s">
        <v>135</v>
      </c>
      <c r="AD1" s="91" t="s">
        <v>136</v>
      </c>
      <c r="AE1" s="91" t="s">
        <v>137</v>
      </c>
      <c r="AF1" s="91" t="s">
        <v>138</v>
      </c>
      <c r="AG1" s="91" t="s">
        <v>139</v>
      </c>
      <c r="AH1" s="90" t="s">
        <v>140</v>
      </c>
      <c r="AI1" s="90" t="s">
        <v>141</v>
      </c>
      <c r="AJ1" s="90" t="s">
        <v>142</v>
      </c>
      <c r="AK1" s="83" t="s">
        <v>143</v>
      </c>
      <c r="AL1" s="93" t="s">
        <v>109</v>
      </c>
      <c r="AM1" s="23" t="s">
        <v>144</v>
      </c>
      <c r="AN1" s="23" t="s">
        <v>145</v>
      </c>
      <c r="AO1" s="23" t="s">
        <v>146</v>
      </c>
    </row>
    <row r="2" spans="1:41" ht="38.25">
      <c r="A2" s="94" t="s">
        <v>59</v>
      </c>
      <c r="B2" s="95" t="s">
        <v>147</v>
      </c>
      <c r="C2" s="96" t="s">
        <v>11</v>
      </c>
      <c r="D2" s="97" t="s">
        <v>12</v>
      </c>
      <c r="E2" s="96" t="s">
        <v>148</v>
      </c>
      <c r="F2" s="98"/>
      <c r="G2" s="96" t="s">
        <v>13</v>
      </c>
      <c r="H2" s="98"/>
      <c r="I2" s="96"/>
      <c r="J2" s="99" t="s">
        <v>149</v>
      </c>
      <c r="K2" s="96" t="s">
        <v>150</v>
      </c>
      <c r="L2" s="100">
        <v>43010</v>
      </c>
      <c r="M2" s="101" t="s">
        <v>151</v>
      </c>
      <c r="N2" s="102"/>
      <c r="O2" s="102"/>
      <c r="P2" s="102"/>
      <c r="Q2" s="103" t="s">
        <v>152</v>
      </c>
      <c r="R2" s="103" t="s">
        <v>153</v>
      </c>
      <c r="S2" s="103"/>
      <c r="T2" s="103"/>
      <c r="U2" s="102"/>
      <c r="V2" s="104"/>
      <c r="W2" s="102"/>
      <c r="X2" s="104"/>
      <c r="Y2" s="102"/>
      <c r="Z2" s="102"/>
      <c r="AA2" s="102"/>
      <c r="AB2" s="102"/>
      <c r="AC2" s="102"/>
      <c r="AD2" s="102"/>
      <c r="AE2" s="102"/>
      <c r="AF2" s="102"/>
      <c r="AG2" s="105" t="s">
        <v>154</v>
      </c>
      <c r="AH2" s="106"/>
      <c r="AI2" s="106"/>
      <c r="AJ2" s="106"/>
      <c r="AK2" s="98"/>
      <c r="AL2" s="107"/>
      <c r="AM2" s="107"/>
      <c r="AN2" s="107" t="s">
        <v>155</v>
      </c>
      <c r="AO2" s="108" t="s">
        <v>156</v>
      </c>
    </row>
    <row r="3" spans="1:41" ht="38.25">
      <c r="A3" s="94" t="s">
        <v>59</v>
      </c>
      <c r="B3" s="109" t="s">
        <v>157</v>
      </c>
      <c r="C3" s="97" t="s">
        <v>11</v>
      </c>
      <c r="D3" s="97" t="s">
        <v>12</v>
      </c>
      <c r="E3" s="97" t="s">
        <v>158</v>
      </c>
      <c r="F3" s="94"/>
      <c r="G3" s="97" t="s">
        <v>44</v>
      </c>
      <c r="H3" s="94"/>
      <c r="I3" s="97"/>
      <c r="J3" s="99" t="s">
        <v>159</v>
      </c>
      <c r="K3" s="97" t="s">
        <v>150</v>
      </c>
      <c r="L3" s="100">
        <v>42632</v>
      </c>
      <c r="M3" s="110" t="s">
        <v>160</v>
      </c>
      <c r="N3" s="111"/>
      <c r="O3" s="111"/>
      <c r="P3" s="111"/>
      <c r="Q3" s="111" t="s">
        <v>161</v>
      </c>
      <c r="R3" s="112" t="s">
        <v>162</v>
      </c>
      <c r="S3" s="112"/>
      <c r="T3" s="112"/>
      <c r="U3" s="111" t="s">
        <v>163</v>
      </c>
      <c r="V3" s="113" t="s">
        <v>164</v>
      </c>
      <c r="W3" s="111"/>
      <c r="X3" s="114"/>
      <c r="Y3" s="111"/>
      <c r="Z3" s="111"/>
      <c r="AA3" s="111"/>
      <c r="AB3" s="111"/>
      <c r="AC3" s="111"/>
      <c r="AD3" s="111"/>
      <c r="AE3" s="111"/>
      <c r="AF3" s="111"/>
      <c r="AG3" s="105" t="s">
        <v>165</v>
      </c>
      <c r="AH3" s="115"/>
      <c r="AI3" s="115"/>
      <c r="AJ3" s="115"/>
      <c r="AK3" s="94"/>
      <c r="AL3" s="116" t="str">
        <f t="shared" ref="AL3:AL17" si="0">IF(C3="Scheda_3","OK_Scd3",IF(AG3&gt;=(M3+N3+O3+P3),"OK","NO"))</f>
        <v>OK</v>
      </c>
      <c r="AM3" s="116"/>
      <c r="AN3" s="116" t="s">
        <v>155</v>
      </c>
      <c r="AO3" s="108" t="s">
        <v>156</v>
      </c>
    </row>
    <row r="4" spans="1:41" ht="63.75">
      <c r="A4" s="94" t="s">
        <v>59</v>
      </c>
      <c r="B4" s="94" t="s">
        <v>166</v>
      </c>
      <c r="C4" s="97" t="s">
        <v>11</v>
      </c>
      <c r="D4" s="97" t="s">
        <v>12</v>
      </c>
      <c r="E4" s="97" t="s">
        <v>167</v>
      </c>
      <c r="F4" s="94"/>
      <c r="G4" s="97" t="s">
        <v>13</v>
      </c>
      <c r="H4" s="94"/>
      <c r="I4" s="97"/>
      <c r="J4" s="99" t="s">
        <v>168</v>
      </c>
      <c r="K4" s="97" t="s">
        <v>169</v>
      </c>
      <c r="L4" s="100">
        <v>41834</v>
      </c>
      <c r="M4" s="110" t="s">
        <v>170</v>
      </c>
      <c r="N4" s="111"/>
      <c r="O4" s="111"/>
      <c r="P4" s="111"/>
      <c r="Q4" s="110" t="s">
        <v>171</v>
      </c>
      <c r="R4" s="110" t="s">
        <v>172</v>
      </c>
      <c r="S4" s="110"/>
      <c r="T4" s="110"/>
      <c r="U4" s="111" t="s">
        <v>173</v>
      </c>
      <c r="V4" s="113" t="s">
        <v>174</v>
      </c>
      <c r="W4" s="111"/>
      <c r="X4" s="114"/>
      <c r="Y4" s="111"/>
      <c r="Z4" s="111"/>
      <c r="AA4" s="111"/>
      <c r="AB4" s="111"/>
      <c r="AC4" s="111"/>
      <c r="AD4" s="111"/>
      <c r="AE4" s="111"/>
      <c r="AF4" s="111"/>
      <c r="AG4" s="105" t="s">
        <v>175</v>
      </c>
      <c r="AH4" s="115"/>
      <c r="AI4" s="115"/>
      <c r="AJ4" s="115"/>
      <c r="AK4" s="94"/>
      <c r="AL4" s="107" t="str">
        <f t="shared" si="0"/>
        <v>OK</v>
      </c>
      <c r="AM4" s="107"/>
      <c r="AN4" s="107" t="s">
        <v>155</v>
      </c>
      <c r="AO4" s="108" t="s">
        <v>156</v>
      </c>
    </row>
    <row r="5" spans="1:41" ht="51">
      <c r="A5" s="94" t="s">
        <v>59</v>
      </c>
      <c r="B5" s="95" t="s">
        <v>176</v>
      </c>
      <c r="C5" s="96" t="s">
        <v>11</v>
      </c>
      <c r="D5" s="97" t="s">
        <v>12</v>
      </c>
      <c r="E5" s="96" t="s">
        <v>177</v>
      </c>
      <c r="F5" s="98"/>
      <c r="G5" s="96" t="s">
        <v>22</v>
      </c>
      <c r="H5" s="98"/>
      <c r="I5" s="96"/>
      <c r="J5" s="117">
        <v>703</v>
      </c>
      <c r="K5" s="96" t="s">
        <v>178</v>
      </c>
      <c r="L5" s="100">
        <v>41834</v>
      </c>
      <c r="M5" s="110" t="s">
        <v>179</v>
      </c>
      <c r="N5" s="102"/>
      <c r="O5" s="102"/>
      <c r="P5" s="102"/>
      <c r="Q5" s="102"/>
      <c r="R5" s="102" t="s">
        <v>180</v>
      </c>
      <c r="S5" s="102"/>
      <c r="T5" s="102"/>
      <c r="U5" s="102"/>
      <c r="V5" s="104"/>
      <c r="W5" s="102"/>
      <c r="X5" s="104"/>
      <c r="Y5" s="102"/>
      <c r="Z5" s="102"/>
      <c r="AA5" s="102"/>
      <c r="AB5" s="102"/>
      <c r="AC5" s="102"/>
      <c r="AD5" s="102"/>
      <c r="AE5" s="102"/>
      <c r="AF5" s="102"/>
      <c r="AG5" s="105" t="s">
        <v>180</v>
      </c>
      <c r="AH5" s="106"/>
      <c r="AI5" s="106"/>
      <c r="AJ5" s="106"/>
      <c r="AK5" s="98"/>
      <c r="AL5" s="116" t="str">
        <f t="shared" si="0"/>
        <v>OK</v>
      </c>
      <c r="AM5" s="116"/>
      <c r="AN5" s="116" t="s">
        <v>155</v>
      </c>
      <c r="AO5" s="108" t="s">
        <v>156</v>
      </c>
    </row>
    <row r="6" spans="1:41" ht="25.5">
      <c r="A6" s="94" t="s">
        <v>59</v>
      </c>
      <c r="B6" s="95" t="s">
        <v>181</v>
      </c>
      <c r="C6" s="96" t="s">
        <v>11</v>
      </c>
      <c r="D6" s="97" t="s">
        <v>12</v>
      </c>
      <c r="E6" s="96" t="s">
        <v>182</v>
      </c>
      <c r="F6" s="98"/>
      <c r="G6" s="96" t="s">
        <v>52</v>
      </c>
      <c r="H6" s="98"/>
      <c r="I6" s="96"/>
      <c r="J6" s="96"/>
      <c r="K6" s="96"/>
      <c r="L6" s="118">
        <v>43101</v>
      </c>
      <c r="M6" s="119" t="s">
        <v>183</v>
      </c>
      <c r="N6" s="102"/>
      <c r="O6" s="102"/>
      <c r="P6" s="102"/>
      <c r="Q6" s="102"/>
      <c r="R6" s="102"/>
      <c r="S6" s="102"/>
      <c r="T6" s="102"/>
      <c r="U6" s="102"/>
      <c r="V6" s="104"/>
      <c r="W6" s="102"/>
      <c r="X6" s="104"/>
      <c r="Y6" s="102"/>
      <c r="Z6" s="102"/>
      <c r="AA6" s="102"/>
      <c r="AB6" s="102"/>
      <c r="AC6" s="102"/>
      <c r="AD6" s="102" t="s">
        <v>183</v>
      </c>
      <c r="AE6" s="102"/>
      <c r="AF6" s="102"/>
      <c r="AG6" s="105" t="s">
        <v>183</v>
      </c>
      <c r="AH6" s="106"/>
      <c r="AI6" s="106"/>
      <c r="AJ6" s="106"/>
      <c r="AK6" s="98" t="s">
        <v>184</v>
      </c>
      <c r="AL6" s="107" t="str">
        <f t="shared" si="0"/>
        <v>OK</v>
      </c>
      <c r="AM6" s="107"/>
      <c r="AN6" s="107" t="s">
        <v>155</v>
      </c>
      <c r="AO6" s="108"/>
    </row>
    <row r="7" spans="1:41" ht="38.25">
      <c r="A7" s="94" t="s">
        <v>59</v>
      </c>
      <c r="B7" s="109" t="s">
        <v>185</v>
      </c>
      <c r="C7" s="97" t="s">
        <v>11</v>
      </c>
      <c r="D7" s="97" t="s">
        <v>12</v>
      </c>
      <c r="E7" s="97" t="s">
        <v>186</v>
      </c>
      <c r="F7" s="94"/>
      <c r="G7" s="97" t="s">
        <v>56</v>
      </c>
      <c r="H7" s="94"/>
      <c r="I7" s="97"/>
      <c r="J7" s="97"/>
      <c r="K7" s="97"/>
      <c r="L7" s="120">
        <v>42736</v>
      </c>
      <c r="M7" s="110" t="s">
        <v>187</v>
      </c>
      <c r="N7" s="111"/>
      <c r="O7" s="111"/>
      <c r="P7" s="111"/>
      <c r="Q7" s="111"/>
      <c r="R7" s="111"/>
      <c r="S7" s="111"/>
      <c r="T7" s="111"/>
      <c r="U7" s="111" t="s">
        <v>187</v>
      </c>
      <c r="V7" s="113" t="s">
        <v>164</v>
      </c>
      <c r="W7" s="111"/>
      <c r="X7" s="114"/>
      <c r="Y7" s="111"/>
      <c r="Z7" s="111"/>
      <c r="AA7" s="111"/>
      <c r="AB7" s="111"/>
      <c r="AC7" s="111"/>
      <c r="AD7" s="111"/>
      <c r="AE7" s="111"/>
      <c r="AF7" s="111"/>
      <c r="AG7" s="105" t="s">
        <v>187</v>
      </c>
      <c r="AH7" s="115"/>
      <c r="AI7" s="115"/>
      <c r="AJ7" s="115"/>
      <c r="AK7" s="94"/>
      <c r="AL7" s="116" t="str">
        <f t="shared" si="0"/>
        <v>OK</v>
      </c>
      <c r="AM7" s="116"/>
      <c r="AN7" s="116" t="s">
        <v>155</v>
      </c>
      <c r="AO7" s="121"/>
    </row>
    <row r="8" spans="1:41" ht="51">
      <c r="A8" s="94" t="s">
        <v>59</v>
      </c>
      <c r="B8" s="95" t="s">
        <v>188</v>
      </c>
      <c r="C8" s="96" t="s">
        <v>11</v>
      </c>
      <c r="D8" s="97" t="s">
        <v>12</v>
      </c>
      <c r="E8" s="96" t="s">
        <v>189</v>
      </c>
      <c r="F8" s="98"/>
      <c r="G8" s="96" t="s">
        <v>31</v>
      </c>
      <c r="H8" s="98"/>
      <c r="I8" s="96"/>
      <c r="J8" s="96"/>
      <c r="K8" s="96"/>
      <c r="L8" s="118">
        <v>43252</v>
      </c>
      <c r="M8" s="101" t="s">
        <v>190</v>
      </c>
      <c r="N8" s="102"/>
      <c r="O8" s="102"/>
      <c r="P8" s="102"/>
      <c r="Q8" s="102"/>
      <c r="R8" s="102"/>
      <c r="S8" s="102"/>
      <c r="T8" s="102"/>
      <c r="U8" s="102" t="s">
        <v>190</v>
      </c>
      <c r="V8" s="122" t="s">
        <v>164</v>
      </c>
      <c r="W8" s="102"/>
      <c r="X8" s="104"/>
      <c r="Y8" s="102"/>
      <c r="Z8" s="102"/>
      <c r="AA8" s="102"/>
      <c r="AB8" s="102"/>
      <c r="AC8" s="102"/>
      <c r="AD8" s="102"/>
      <c r="AE8" s="102"/>
      <c r="AF8" s="102"/>
      <c r="AG8" s="105" t="s">
        <v>190</v>
      </c>
      <c r="AH8" s="106"/>
      <c r="AI8" s="106"/>
      <c r="AJ8" s="106"/>
      <c r="AK8" s="98"/>
      <c r="AL8" s="107" t="str">
        <f t="shared" si="0"/>
        <v>OK</v>
      </c>
      <c r="AM8" s="107"/>
      <c r="AN8" s="107" t="s">
        <v>155</v>
      </c>
      <c r="AO8" s="108"/>
    </row>
    <row r="9" spans="1:41" ht="25.5">
      <c r="A9" s="94" t="s">
        <v>59</v>
      </c>
      <c r="B9" s="109" t="s">
        <v>191</v>
      </c>
      <c r="C9" s="97" t="s">
        <v>11</v>
      </c>
      <c r="D9" s="97" t="s">
        <v>12</v>
      </c>
      <c r="E9" s="97" t="s">
        <v>192</v>
      </c>
      <c r="F9" s="94"/>
      <c r="G9" s="97" t="s">
        <v>64</v>
      </c>
      <c r="H9" s="94"/>
      <c r="I9" s="97"/>
      <c r="J9" s="97"/>
      <c r="K9" s="97"/>
      <c r="L9" s="120">
        <v>43891</v>
      </c>
      <c r="M9" s="110" t="s">
        <v>193</v>
      </c>
      <c r="N9" s="111"/>
      <c r="O9" s="111"/>
      <c r="P9" s="111"/>
      <c r="Q9" s="111"/>
      <c r="R9" s="111"/>
      <c r="S9" s="111"/>
      <c r="T9" s="111"/>
      <c r="U9" s="111"/>
      <c r="V9" s="114"/>
      <c r="W9" s="111"/>
      <c r="X9" s="114"/>
      <c r="Y9" s="111"/>
      <c r="Z9" s="111" t="s">
        <v>193</v>
      </c>
      <c r="AA9" s="111"/>
      <c r="AB9" s="111"/>
      <c r="AC9" s="111"/>
      <c r="AD9" s="111"/>
      <c r="AE9" s="111"/>
      <c r="AF9" s="111"/>
      <c r="AG9" s="105" t="s">
        <v>193</v>
      </c>
      <c r="AH9" s="115"/>
      <c r="AI9" s="115"/>
      <c r="AJ9" s="115"/>
      <c r="AK9" s="94"/>
      <c r="AL9" s="116" t="str">
        <f t="shared" si="0"/>
        <v>OK</v>
      </c>
      <c r="AM9" s="116"/>
      <c r="AN9" s="116" t="s">
        <v>155</v>
      </c>
      <c r="AO9" s="121"/>
    </row>
    <row r="10" spans="1:41" ht="25.5">
      <c r="A10" s="94" t="s">
        <v>59</v>
      </c>
      <c r="B10" s="109" t="s">
        <v>194</v>
      </c>
      <c r="C10" s="97" t="s">
        <v>11</v>
      </c>
      <c r="D10" s="97" t="s">
        <v>12</v>
      </c>
      <c r="E10" s="97" t="s">
        <v>195</v>
      </c>
      <c r="F10" s="94"/>
      <c r="G10" s="97" t="s">
        <v>64</v>
      </c>
      <c r="H10" s="94"/>
      <c r="I10" s="97"/>
      <c r="J10" s="97"/>
      <c r="K10" s="97"/>
      <c r="L10" s="120">
        <v>43891</v>
      </c>
      <c r="M10" s="110" t="s">
        <v>196</v>
      </c>
      <c r="N10" s="111"/>
      <c r="O10" s="111"/>
      <c r="P10" s="111"/>
      <c r="Q10" s="111"/>
      <c r="R10" s="111"/>
      <c r="S10" s="111"/>
      <c r="T10" s="111"/>
      <c r="U10" s="111"/>
      <c r="V10" s="114"/>
      <c r="W10" s="111"/>
      <c r="X10" s="114"/>
      <c r="Y10" s="111"/>
      <c r="Z10" s="111" t="s">
        <v>196</v>
      </c>
      <c r="AA10" s="111"/>
      <c r="AB10" s="111"/>
      <c r="AC10" s="111"/>
      <c r="AD10" s="111"/>
      <c r="AE10" s="111"/>
      <c r="AF10" s="111"/>
      <c r="AG10" s="105" t="s">
        <v>196</v>
      </c>
      <c r="AH10" s="115"/>
      <c r="AI10" s="115"/>
      <c r="AJ10" s="115"/>
      <c r="AK10" s="94"/>
      <c r="AL10" s="107" t="str">
        <f t="shared" si="0"/>
        <v>OK</v>
      </c>
      <c r="AM10" s="107"/>
      <c r="AN10" s="107" t="s">
        <v>155</v>
      </c>
      <c r="AO10" s="108"/>
    </row>
    <row r="11" spans="1:41" ht="25.5">
      <c r="A11" s="94" t="s">
        <v>59</v>
      </c>
      <c r="B11" s="109" t="s">
        <v>197</v>
      </c>
      <c r="C11" s="97" t="s">
        <v>11</v>
      </c>
      <c r="D11" s="97" t="s">
        <v>12</v>
      </c>
      <c r="E11" s="97" t="s">
        <v>198</v>
      </c>
      <c r="F11" s="94"/>
      <c r="G11" s="97" t="s">
        <v>64</v>
      </c>
      <c r="H11" s="94"/>
      <c r="I11" s="97"/>
      <c r="J11" s="97"/>
      <c r="K11" s="97"/>
      <c r="L11" s="120">
        <v>43891</v>
      </c>
      <c r="M11" s="110" t="s">
        <v>199</v>
      </c>
      <c r="N11" s="111" t="s">
        <v>200</v>
      </c>
      <c r="O11" s="111"/>
      <c r="P11" s="111"/>
      <c r="Q11" s="111"/>
      <c r="R11" s="111"/>
      <c r="S11" s="111"/>
      <c r="T11" s="111"/>
      <c r="U11" s="111"/>
      <c r="V11" s="114"/>
      <c r="W11" s="111"/>
      <c r="X11" s="114"/>
      <c r="Y11" s="111"/>
      <c r="Z11" s="123" t="s">
        <v>201</v>
      </c>
      <c r="AA11" s="111"/>
      <c r="AB11" s="111"/>
      <c r="AC11" s="111"/>
      <c r="AD11" s="111"/>
      <c r="AE11" s="111"/>
      <c r="AF11" s="111"/>
      <c r="AG11" s="124" t="s">
        <v>201</v>
      </c>
      <c r="AH11" s="115"/>
      <c r="AI11" s="115"/>
      <c r="AJ11" s="115"/>
      <c r="AK11" s="94"/>
      <c r="AL11" s="116" t="str">
        <f t="shared" si="0"/>
        <v>OK</v>
      </c>
      <c r="AM11" s="116"/>
      <c r="AN11" s="116" t="s">
        <v>155</v>
      </c>
      <c r="AO11" s="121"/>
    </row>
    <row r="12" spans="1:41" ht="25.5">
      <c r="A12" s="94" t="s">
        <v>59</v>
      </c>
      <c r="B12" s="95" t="s">
        <v>202</v>
      </c>
      <c r="C12" s="96" t="s">
        <v>11</v>
      </c>
      <c r="D12" s="97" t="s">
        <v>12</v>
      </c>
      <c r="E12" s="96" t="s">
        <v>203</v>
      </c>
      <c r="F12" s="98"/>
      <c r="G12" s="96" t="s">
        <v>64</v>
      </c>
      <c r="H12" s="98"/>
      <c r="I12" s="96"/>
      <c r="J12" s="96"/>
      <c r="K12" s="96"/>
      <c r="L12" s="118">
        <v>43891</v>
      </c>
      <c r="M12" s="101" t="s">
        <v>204</v>
      </c>
      <c r="N12" s="102"/>
      <c r="O12" s="102"/>
      <c r="P12" s="102"/>
      <c r="Q12" s="102"/>
      <c r="R12" s="102"/>
      <c r="S12" s="102"/>
      <c r="T12" s="102"/>
      <c r="U12" s="102"/>
      <c r="V12" s="104"/>
      <c r="W12" s="102"/>
      <c r="X12" s="104"/>
      <c r="Y12" s="102"/>
      <c r="Z12" s="111" t="s">
        <v>204</v>
      </c>
      <c r="AA12" s="102"/>
      <c r="AB12" s="102"/>
      <c r="AC12" s="102"/>
      <c r="AD12" s="102"/>
      <c r="AE12" s="102"/>
      <c r="AF12" s="102"/>
      <c r="AG12" s="105" t="s">
        <v>204</v>
      </c>
      <c r="AH12" s="106"/>
      <c r="AI12" s="106"/>
      <c r="AJ12" s="106"/>
      <c r="AK12" s="98"/>
      <c r="AL12" s="107" t="str">
        <f t="shared" si="0"/>
        <v>OK</v>
      </c>
      <c r="AM12" s="107"/>
      <c r="AN12" s="107" t="s">
        <v>155</v>
      </c>
      <c r="AO12" s="108"/>
    </row>
    <row r="13" spans="1:41" ht="25.5">
      <c r="A13" s="94" t="s">
        <v>59</v>
      </c>
      <c r="B13" s="95" t="s">
        <v>205</v>
      </c>
      <c r="C13" s="96" t="s">
        <v>11</v>
      </c>
      <c r="D13" s="97" t="s">
        <v>12</v>
      </c>
      <c r="E13" s="96" t="s">
        <v>206</v>
      </c>
      <c r="F13" s="98"/>
      <c r="G13" s="96" t="s">
        <v>64</v>
      </c>
      <c r="H13" s="98"/>
      <c r="I13" s="96"/>
      <c r="J13" s="96"/>
      <c r="K13" s="96"/>
      <c r="L13" s="118">
        <v>43891</v>
      </c>
      <c r="M13" s="103" t="s">
        <v>207</v>
      </c>
      <c r="N13" s="102" t="s">
        <v>208</v>
      </c>
      <c r="O13" s="102"/>
      <c r="P13" s="102"/>
      <c r="Q13" s="102"/>
      <c r="R13" s="102"/>
      <c r="S13" s="102"/>
      <c r="T13" s="102"/>
      <c r="U13" s="102"/>
      <c r="V13" s="104"/>
      <c r="W13" s="102"/>
      <c r="X13" s="104"/>
      <c r="Y13" s="102"/>
      <c r="Z13" s="111" t="s">
        <v>209</v>
      </c>
      <c r="AA13" s="102"/>
      <c r="AB13" s="102"/>
      <c r="AC13" s="102"/>
      <c r="AD13" s="102"/>
      <c r="AE13" s="102"/>
      <c r="AF13" s="102"/>
      <c r="AG13" s="105" t="s">
        <v>209</v>
      </c>
      <c r="AH13" s="106"/>
      <c r="AI13" s="106"/>
      <c r="AJ13" s="106"/>
      <c r="AK13" s="98"/>
      <c r="AL13" s="116" t="str">
        <f t="shared" si="0"/>
        <v>OK</v>
      </c>
      <c r="AM13" s="116"/>
      <c r="AN13" s="116" t="s">
        <v>155</v>
      </c>
      <c r="AO13" s="121"/>
    </row>
    <row r="14" spans="1:41" ht="76.5">
      <c r="A14" s="94" t="s">
        <v>59</v>
      </c>
      <c r="B14" s="109" t="s">
        <v>210</v>
      </c>
      <c r="C14" s="97" t="s">
        <v>20</v>
      </c>
      <c r="D14" s="97" t="s">
        <v>12</v>
      </c>
      <c r="E14" s="97" t="s">
        <v>211</v>
      </c>
      <c r="F14" s="94"/>
      <c r="G14" s="97" t="s">
        <v>31</v>
      </c>
      <c r="H14" s="94"/>
      <c r="I14" s="97"/>
      <c r="J14" s="97" t="s">
        <v>212</v>
      </c>
      <c r="K14" s="97" t="s">
        <v>169</v>
      </c>
      <c r="L14" s="125">
        <v>44501</v>
      </c>
      <c r="M14" s="110"/>
      <c r="N14" s="112" t="s">
        <v>213</v>
      </c>
      <c r="O14" s="112" t="s">
        <v>214</v>
      </c>
      <c r="P14" s="111" t="s">
        <v>215</v>
      </c>
      <c r="Q14" s="110" t="s">
        <v>216</v>
      </c>
      <c r="R14" s="110" t="s">
        <v>217</v>
      </c>
      <c r="S14" s="110"/>
      <c r="T14" s="110"/>
      <c r="U14" s="111"/>
      <c r="V14" s="114"/>
      <c r="W14" s="111"/>
      <c r="X14" s="114"/>
      <c r="Y14" s="111" t="s">
        <v>215</v>
      </c>
      <c r="Z14" s="111"/>
      <c r="AA14" s="111"/>
      <c r="AB14" s="111"/>
      <c r="AC14" s="111"/>
      <c r="AD14" s="111"/>
      <c r="AE14" s="111"/>
      <c r="AF14" s="111"/>
      <c r="AG14" s="105" t="s">
        <v>218</v>
      </c>
      <c r="AH14" s="115"/>
      <c r="AI14" s="115"/>
      <c r="AJ14" s="115"/>
      <c r="AK14" s="94" t="s">
        <v>219</v>
      </c>
      <c r="AL14" s="107" t="str">
        <f t="shared" si="0"/>
        <v>OK</v>
      </c>
      <c r="AM14" s="107"/>
      <c r="AN14" s="107" t="s">
        <v>155</v>
      </c>
      <c r="AO14" s="108"/>
    </row>
    <row r="15" spans="1:41" ht="38.25">
      <c r="A15" s="94" t="s">
        <v>59</v>
      </c>
      <c r="B15" s="109" t="s">
        <v>220</v>
      </c>
      <c r="C15" s="97" t="s">
        <v>20</v>
      </c>
      <c r="D15" s="97" t="s">
        <v>12</v>
      </c>
      <c r="E15" s="97" t="s">
        <v>221</v>
      </c>
      <c r="F15" s="94"/>
      <c r="G15" s="97" t="s">
        <v>64</v>
      </c>
      <c r="H15" s="94"/>
      <c r="I15" s="97"/>
      <c r="J15" s="97"/>
      <c r="K15" s="97"/>
      <c r="L15" s="120">
        <v>43983</v>
      </c>
      <c r="M15" s="110" t="s">
        <v>222</v>
      </c>
      <c r="N15" s="111"/>
      <c r="O15" s="111"/>
      <c r="P15" s="111"/>
      <c r="Q15" s="111"/>
      <c r="R15" s="111"/>
      <c r="S15" s="111"/>
      <c r="T15" s="111"/>
      <c r="U15" s="111" t="s">
        <v>223</v>
      </c>
      <c r="V15" s="113" t="s">
        <v>164</v>
      </c>
      <c r="W15" s="111"/>
      <c r="X15" s="114"/>
      <c r="Y15" s="111"/>
      <c r="Z15" s="111"/>
      <c r="AA15" s="111" t="s">
        <v>224</v>
      </c>
      <c r="AB15" s="111"/>
      <c r="AC15" s="111"/>
      <c r="AD15" s="111"/>
      <c r="AE15" s="111"/>
      <c r="AF15" s="111"/>
      <c r="AG15" s="105" t="s">
        <v>222</v>
      </c>
      <c r="AH15" s="115"/>
      <c r="AI15" s="115"/>
      <c r="AJ15" s="115"/>
      <c r="AK15" s="94"/>
      <c r="AL15" s="116" t="str">
        <f t="shared" si="0"/>
        <v>OK</v>
      </c>
      <c r="AM15" s="116"/>
      <c r="AN15" s="116" t="s">
        <v>155</v>
      </c>
      <c r="AO15" s="121"/>
    </row>
    <row r="16" spans="1:41" ht="38.25">
      <c r="A16" s="94" t="s">
        <v>59</v>
      </c>
      <c r="B16" s="95" t="s">
        <v>225</v>
      </c>
      <c r="C16" s="96" t="s">
        <v>20</v>
      </c>
      <c r="D16" s="97" t="s">
        <v>12</v>
      </c>
      <c r="E16" s="96" t="s">
        <v>226</v>
      </c>
      <c r="F16" s="98"/>
      <c r="G16" s="96" t="s">
        <v>64</v>
      </c>
      <c r="H16" s="98"/>
      <c r="I16" s="96"/>
      <c r="J16" s="96"/>
      <c r="K16" s="96"/>
      <c r="L16" s="118">
        <v>44348</v>
      </c>
      <c r="M16" s="101"/>
      <c r="N16" s="102" t="s">
        <v>227</v>
      </c>
      <c r="O16" s="102"/>
      <c r="P16" s="102"/>
      <c r="Q16" s="102"/>
      <c r="R16" s="102"/>
      <c r="S16" s="102"/>
      <c r="T16" s="102"/>
      <c r="U16" s="102" t="s">
        <v>228</v>
      </c>
      <c r="V16" s="122" t="s">
        <v>164</v>
      </c>
      <c r="W16" s="102"/>
      <c r="X16" s="104"/>
      <c r="Y16" s="102"/>
      <c r="Z16" s="102"/>
      <c r="AA16" s="102"/>
      <c r="AB16" s="102"/>
      <c r="AC16" s="102"/>
      <c r="AD16" s="102" t="s">
        <v>229</v>
      </c>
      <c r="AE16" s="102"/>
      <c r="AF16" s="102"/>
      <c r="AG16" s="105" t="s">
        <v>227</v>
      </c>
      <c r="AH16" s="106"/>
      <c r="AI16" s="106"/>
      <c r="AJ16" s="106"/>
      <c r="AK16" s="98" t="s">
        <v>230</v>
      </c>
      <c r="AL16" s="107" t="str">
        <f t="shared" si="0"/>
        <v>OK</v>
      </c>
      <c r="AM16" s="107"/>
      <c r="AN16" s="107" t="s">
        <v>155</v>
      </c>
      <c r="AO16" s="108"/>
    </row>
    <row r="17" spans="1:41" ht="25.5">
      <c r="A17" s="94" t="s">
        <v>59</v>
      </c>
      <c r="B17" s="109" t="s">
        <v>231</v>
      </c>
      <c r="C17" s="96" t="s">
        <v>20</v>
      </c>
      <c r="D17" s="97" t="s">
        <v>12</v>
      </c>
      <c r="E17" s="97" t="s">
        <v>232</v>
      </c>
      <c r="F17" s="94"/>
      <c r="G17" s="97" t="s">
        <v>64</v>
      </c>
      <c r="H17" s="94"/>
      <c r="I17" s="97"/>
      <c r="J17" s="97"/>
      <c r="K17" s="97"/>
      <c r="L17" s="120">
        <v>44287</v>
      </c>
      <c r="M17" s="110"/>
      <c r="N17" s="111" t="s">
        <v>233</v>
      </c>
      <c r="O17" s="111"/>
      <c r="P17" s="111"/>
      <c r="Q17" s="111"/>
      <c r="R17" s="111"/>
      <c r="S17" s="111"/>
      <c r="T17" s="111"/>
      <c r="U17" s="111"/>
      <c r="V17" s="114"/>
      <c r="W17" s="111"/>
      <c r="X17" s="114"/>
      <c r="Y17" s="111"/>
      <c r="Z17" s="111" t="s">
        <v>233</v>
      </c>
      <c r="AA17" s="111"/>
      <c r="AB17" s="111"/>
      <c r="AC17" s="111"/>
      <c r="AD17" s="111"/>
      <c r="AE17" s="111"/>
      <c r="AF17" s="111"/>
      <c r="AG17" s="105" t="s">
        <v>233</v>
      </c>
      <c r="AH17" s="115"/>
      <c r="AI17" s="115"/>
      <c r="AJ17" s="115"/>
      <c r="AK17" s="94"/>
      <c r="AL17" s="116" t="str">
        <f t="shared" si="0"/>
        <v>OK</v>
      </c>
      <c r="AM17" s="116"/>
      <c r="AN17" s="116" t="s">
        <v>155</v>
      </c>
      <c r="AO17" s="121"/>
    </row>
    <row r="18" spans="1:41" ht="89.25">
      <c r="A18" s="121" t="s">
        <v>59</v>
      </c>
      <c r="B18" s="126" t="s">
        <v>234</v>
      </c>
      <c r="C18" s="127" t="s">
        <v>20</v>
      </c>
      <c r="D18" s="127" t="s">
        <v>12</v>
      </c>
      <c r="E18" s="127" t="s">
        <v>235</v>
      </c>
      <c r="F18" s="121"/>
      <c r="G18" s="127" t="s">
        <v>31</v>
      </c>
      <c r="H18" s="121"/>
      <c r="I18" s="128"/>
      <c r="J18" s="128"/>
      <c r="K18" s="128"/>
      <c r="L18" s="129">
        <v>44531</v>
      </c>
      <c r="M18" s="130"/>
      <c r="N18" s="131" t="s">
        <v>236</v>
      </c>
      <c r="O18" s="131" t="s">
        <v>236</v>
      </c>
      <c r="P18" s="131"/>
      <c r="Q18" s="131"/>
      <c r="R18" s="131"/>
      <c r="S18" s="131"/>
      <c r="T18" s="131"/>
      <c r="U18" s="131"/>
      <c r="V18" s="132"/>
      <c r="W18" s="131"/>
      <c r="X18" s="132"/>
      <c r="Y18" s="131" t="s">
        <v>237</v>
      </c>
      <c r="Z18" s="131"/>
      <c r="AA18" s="131"/>
      <c r="AB18" s="131"/>
      <c r="AC18" s="131"/>
      <c r="AD18" s="131" t="s">
        <v>238</v>
      </c>
      <c r="AE18" s="131"/>
      <c r="AF18" s="131"/>
      <c r="AG18" s="133" t="s">
        <v>239</v>
      </c>
      <c r="AH18" s="134"/>
      <c r="AI18" s="134"/>
      <c r="AJ18" s="134"/>
      <c r="AK18" s="121" t="s">
        <v>240</v>
      </c>
      <c r="AL18" s="116" t="s">
        <v>241</v>
      </c>
      <c r="AM18" s="116"/>
      <c r="AN18" s="116" t="s">
        <v>155</v>
      </c>
      <c r="AO18" s="121"/>
    </row>
    <row r="19" spans="1:41" ht="25.5">
      <c r="A19" s="94" t="s">
        <v>59</v>
      </c>
      <c r="B19" s="95" t="s">
        <v>242</v>
      </c>
      <c r="C19" s="96" t="s">
        <v>20</v>
      </c>
      <c r="D19" s="97" t="s">
        <v>12</v>
      </c>
      <c r="E19" s="96" t="s">
        <v>243</v>
      </c>
      <c r="F19" s="98"/>
      <c r="G19" s="96" t="s">
        <v>64</v>
      </c>
      <c r="H19" s="98"/>
      <c r="I19" s="96"/>
      <c r="J19" s="96"/>
      <c r="K19" s="96"/>
      <c r="L19" s="118">
        <v>43831</v>
      </c>
      <c r="M19" s="101" t="s">
        <v>244</v>
      </c>
      <c r="N19" s="102"/>
      <c r="O19" s="135"/>
      <c r="P19" s="102"/>
      <c r="Q19" s="102"/>
      <c r="R19" s="102"/>
      <c r="S19" s="102"/>
      <c r="T19" s="102"/>
      <c r="U19" s="102"/>
      <c r="V19" s="104"/>
      <c r="W19" s="102"/>
      <c r="X19" s="104"/>
      <c r="Y19" s="102"/>
      <c r="Z19" s="136" t="s">
        <v>244</v>
      </c>
      <c r="AA19" s="102"/>
      <c r="AB19" s="102"/>
      <c r="AC19" s="102"/>
      <c r="AD19" s="102"/>
      <c r="AE19" s="102"/>
      <c r="AF19" s="102"/>
      <c r="AG19" s="105" t="s">
        <v>244</v>
      </c>
      <c r="AH19" s="106"/>
      <c r="AI19" s="106"/>
      <c r="AJ19" s="106"/>
      <c r="AK19" s="98"/>
      <c r="AL19" s="107" t="str">
        <f t="shared" ref="AL19:AL28" si="1">IF(C19="Scheda_3","OK_Scd3",IF(AG19&gt;=(M19+N19+O19+P19),"OK","NO"))</f>
        <v>OK</v>
      </c>
      <c r="AM19" s="107"/>
      <c r="AN19" s="107" t="s">
        <v>155</v>
      </c>
      <c r="AO19" s="108"/>
    </row>
    <row r="20" spans="1:41" ht="51">
      <c r="A20" s="94" t="s">
        <v>59</v>
      </c>
      <c r="B20" s="109" t="s">
        <v>245</v>
      </c>
      <c r="C20" s="96" t="s">
        <v>20</v>
      </c>
      <c r="D20" s="97" t="s">
        <v>12</v>
      </c>
      <c r="E20" s="97" t="s">
        <v>246</v>
      </c>
      <c r="F20" s="94"/>
      <c r="G20" s="97" t="s">
        <v>39</v>
      </c>
      <c r="H20" s="94"/>
      <c r="I20" s="97"/>
      <c r="J20" s="97"/>
      <c r="K20" s="97"/>
      <c r="L20" s="120">
        <v>44136</v>
      </c>
      <c r="M20" s="137" t="s">
        <v>237</v>
      </c>
      <c r="N20" s="111" t="s">
        <v>237</v>
      </c>
      <c r="O20" s="111" t="s">
        <v>247</v>
      </c>
      <c r="P20" s="111"/>
      <c r="Q20" s="111"/>
      <c r="R20" s="111"/>
      <c r="S20" s="111"/>
      <c r="T20" s="111"/>
      <c r="U20" s="111"/>
      <c r="V20" s="114"/>
      <c r="W20" s="111"/>
      <c r="X20" s="114"/>
      <c r="Y20" s="111"/>
      <c r="Z20" s="111"/>
      <c r="AA20" s="111"/>
      <c r="AB20" s="111"/>
      <c r="AC20" s="111"/>
      <c r="AD20" s="111"/>
      <c r="AE20" s="111" t="s">
        <v>236</v>
      </c>
      <c r="AF20" s="111"/>
      <c r="AG20" s="105" t="s">
        <v>236</v>
      </c>
      <c r="AH20" s="115"/>
      <c r="AI20" s="115"/>
      <c r="AJ20" s="115"/>
      <c r="AK20" s="138" t="s">
        <v>248</v>
      </c>
      <c r="AL20" s="116" t="str">
        <f t="shared" si="1"/>
        <v>OK</v>
      </c>
      <c r="AM20" s="116"/>
      <c r="AN20" s="116" t="s">
        <v>155</v>
      </c>
      <c r="AO20" s="121"/>
    </row>
    <row r="21" spans="1:41" ht="25.5">
      <c r="A21" s="94" t="s">
        <v>59</v>
      </c>
      <c r="B21" s="95" t="s">
        <v>249</v>
      </c>
      <c r="C21" s="96" t="s">
        <v>20</v>
      </c>
      <c r="D21" s="97" t="s">
        <v>12</v>
      </c>
      <c r="E21" s="96" t="s">
        <v>250</v>
      </c>
      <c r="F21" s="98"/>
      <c r="G21" s="96" t="s">
        <v>64</v>
      </c>
      <c r="H21" s="98"/>
      <c r="I21" s="96"/>
      <c r="J21" s="96"/>
      <c r="K21" s="96"/>
      <c r="L21" s="118">
        <v>43983</v>
      </c>
      <c r="M21" s="101" t="s">
        <v>251</v>
      </c>
      <c r="N21" s="102" t="s">
        <v>252</v>
      </c>
      <c r="O21" s="102"/>
      <c r="P21" s="102"/>
      <c r="Q21" s="102"/>
      <c r="R21" s="102"/>
      <c r="S21" s="102"/>
      <c r="T21" s="102"/>
      <c r="U21" s="102"/>
      <c r="V21" s="104"/>
      <c r="W21" s="102"/>
      <c r="X21" s="104"/>
      <c r="Y21" s="102"/>
      <c r="Z21" s="111" t="s">
        <v>253</v>
      </c>
      <c r="AA21" s="102"/>
      <c r="AB21" s="102"/>
      <c r="AC21" s="102"/>
      <c r="AD21" s="102"/>
      <c r="AE21" s="102"/>
      <c r="AF21" s="102"/>
      <c r="AG21" s="105" t="s">
        <v>253</v>
      </c>
      <c r="AH21" s="106"/>
      <c r="AI21" s="106"/>
      <c r="AJ21" s="106"/>
      <c r="AK21" s="98"/>
      <c r="AL21" s="107" t="str">
        <f t="shared" si="1"/>
        <v>OK</v>
      </c>
      <c r="AM21" s="107"/>
      <c r="AN21" s="107" t="s">
        <v>155</v>
      </c>
      <c r="AO21" s="108"/>
    </row>
    <row r="22" spans="1:41" ht="25.5">
      <c r="A22" s="94" t="s">
        <v>59</v>
      </c>
      <c r="B22" s="95" t="s">
        <v>254</v>
      </c>
      <c r="C22" s="96" t="s">
        <v>20</v>
      </c>
      <c r="D22" s="97" t="s">
        <v>12</v>
      </c>
      <c r="E22" s="96" t="s">
        <v>255</v>
      </c>
      <c r="F22" s="98"/>
      <c r="G22" s="96" t="s">
        <v>64</v>
      </c>
      <c r="H22" s="98"/>
      <c r="I22" s="96"/>
      <c r="J22" s="96"/>
      <c r="K22" s="96"/>
      <c r="L22" s="118">
        <v>44256</v>
      </c>
      <c r="M22" s="101"/>
      <c r="N22" s="102" t="s">
        <v>256</v>
      </c>
      <c r="O22" s="102"/>
      <c r="P22" s="102"/>
      <c r="Q22" s="102"/>
      <c r="R22" s="102"/>
      <c r="S22" s="102"/>
      <c r="T22" s="102"/>
      <c r="U22" s="102"/>
      <c r="V22" s="104"/>
      <c r="W22" s="102"/>
      <c r="X22" s="104"/>
      <c r="Y22" s="102"/>
      <c r="Z22" s="111" t="s">
        <v>256</v>
      </c>
      <c r="AA22" s="102"/>
      <c r="AB22" s="102"/>
      <c r="AC22" s="102"/>
      <c r="AD22" s="102"/>
      <c r="AE22" s="102"/>
      <c r="AF22" s="102"/>
      <c r="AG22" s="105" t="s">
        <v>256</v>
      </c>
      <c r="AH22" s="106"/>
      <c r="AI22" s="106"/>
      <c r="AJ22" s="106"/>
      <c r="AK22" s="98"/>
      <c r="AL22" s="116" t="str">
        <f t="shared" si="1"/>
        <v>OK</v>
      </c>
      <c r="AM22" s="116"/>
      <c r="AN22" s="116" t="s">
        <v>155</v>
      </c>
      <c r="AO22" s="121"/>
    </row>
    <row r="23" spans="1:41" ht="25.5">
      <c r="A23" s="94" t="s">
        <v>59</v>
      </c>
      <c r="B23" s="109" t="s">
        <v>257</v>
      </c>
      <c r="C23" s="96" t="s">
        <v>20</v>
      </c>
      <c r="D23" s="97" t="s">
        <v>12</v>
      </c>
      <c r="E23" s="97" t="s">
        <v>258</v>
      </c>
      <c r="F23" s="94"/>
      <c r="G23" s="97" t="s">
        <v>64</v>
      </c>
      <c r="H23" s="94"/>
      <c r="I23" s="97"/>
      <c r="J23" s="97"/>
      <c r="K23" s="97"/>
      <c r="L23" s="120">
        <v>44348</v>
      </c>
      <c r="M23" s="110"/>
      <c r="N23" s="111" t="s">
        <v>259</v>
      </c>
      <c r="O23" s="111"/>
      <c r="P23" s="111"/>
      <c r="Q23" s="111"/>
      <c r="R23" s="111"/>
      <c r="S23" s="111"/>
      <c r="T23" s="111"/>
      <c r="U23" s="111"/>
      <c r="V23" s="114"/>
      <c r="W23" s="111"/>
      <c r="X23" s="114"/>
      <c r="Y23" s="111"/>
      <c r="Z23" s="111" t="s">
        <v>259</v>
      </c>
      <c r="AA23" s="111"/>
      <c r="AB23" s="111"/>
      <c r="AC23" s="111"/>
      <c r="AD23" s="111"/>
      <c r="AE23" s="111"/>
      <c r="AF23" s="111"/>
      <c r="AG23" s="105" t="s">
        <v>259</v>
      </c>
      <c r="AH23" s="115"/>
      <c r="AI23" s="115"/>
      <c r="AJ23" s="115"/>
      <c r="AK23" s="94"/>
      <c r="AL23" s="107" t="str">
        <f t="shared" si="1"/>
        <v>OK</v>
      </c>
      <c r="AM23" s="107"/>
      <c r="AN23" s="107" t="s">
        <v>155</v>
      </c>
      <c r="AO23" s="108"/>
    </row>
    <row r="24" spans="1:41" ht="25.5">
      <c r="A24" s="94" t="s">
        <v>59</v>
      </c>
      <c r="B24" s="95" t="s">
        <v>260</v>
      </c>
      <c r="C24" s="96" t="s">
        <v>20</v>
      </c>
      <c r="D24" s="97" t="s">
        <v>12</v>
      </c>
      <c r="E24" s="96" t="s">
        <v>261</v>
      </c>
      <c r="F24" s="98"/>
      <c r="G24" s="96" t="s">
        <v>64</v>
      </c>
      <c r="H24" s="98"/>
      <c r="I24" s="96"/>
      <c r="J24" s="96"/>
      <c r="K24" s="96"/>
      <c r="L24" s="118">
        <v>44348</v>
      </c>
      <c r="M24" s="101"/>
      <c r="N24" s="102" t="s">
        <v>262</v>
      </c>
      <c r="O24" s="102"/>
      <c r="P24" s="102"/>
      <c r="Q24" s="102"/>
      <c r="R24" s="102"/>
      <c r="S24" s="102"/>
      <c r="T24" s="102"/>
      <c r="U24" s="102"/>
      <c r="V24" s="104"/>
      <c r="W24" s="102"/>
      <c r="X24" s="104"/>
      <c r="Y24" s="102"/>
      <c r="Z24" s="111" t="s">
        <v>262</v>
      </c>
      <c r="AA24" s="102"/>
      <c r="AB24" s="102"/>
      <c r="AC24" s="102"/>
      <c r="AD24" s="102"/>
      <c r="AE24" s="102"/>
      <c r="AF24" s="102"/>
      <c r="AG24" s="105" t="s">
        <v>262</v>
      </c>
      <c r="AH24" s="106"/>
      <c r="AI24" s="106"/>
      <c r="AJ24" s="106"/>
      <c r="AK24" s="98"/>
      <c r="AL24" s="116" t="str">
        <f t="shared" si="1"/>
        <v>OK</v>
      </c>
      <c r="AM24" s="116"/>
      <c r="AN24" s="116" t="s">
        <v>155</v>
      </c>
      <c r="AO24" s="121"/>
    </row>
    <row r="25" spans="1:41" ht="25.5">
      <c r="A25" s="94" t="s">
        <v>59</v>
      </c>
      <c r="B25" s="95" t="s">
        <v>263</v>
      </c>
      <c r="C25" s="96" t="s">
        <v>20</v>
      </c>
      <c r="D25" s="97" t="s">
        <v>12</v>
      </c>
      <c r="E25" s="96" t="s">
        <v>264</v>
      </c>
      <c r="F25" s="98"/>
      <c r="G25" s="96" t="s">
        <v>64</v>
      </c>
      <c r="H25" s="98"/>
      <c r="I25" s="96"/>
      <c r="J25" s="96"/>
      <c r="K25" s="96"/>
      <c r="L25" s="118">
        <v>43983</v>
      </c>
      <c r="M25" s="101" t="s">
        <v>265</v>
      </c>
      <c r="N25" s="102"/>
      <c r="O25" s="102"/>
      <c r="P25" s="102"/>
      <c r="Q25" s="102"/>
      <c r="R25" s="102"/>
      <c r="S25" s="102"/>
      <c r="T25" s="102"/>
      <c r="U25" s="102"/>
      <c r="V25" s="104"/>
      <c r="W25" s="102"/>
      <c r="X25" s="104"/>
      <c r="Y25" s="102"/>
      <c r="Z25" s="111" t="s">
        <v>265</v>
      </c>
      <c r="AA25" s="102"/>
      <c r="AB25" s="102"/>
      <c r="AC25" s="102"/>
      <c r="AD25" s="102"/>
      <c r="AE25" s="102"/>
      <c r="AF25" s="102"/>
      <c r="AG25" s="105" t="s">
        <v>265</v>
      </c>
      <c r="AH25" s="106"/>
      <c r="AI25" s="106"/>
      <c r="AJ25" s="106"/>
      <c r="AK25" s="98"/>
      <c r="AL25" s="107" t="str">
        <f t="shared" si="1"/>
        <v>OK</v>
      </c>
      <c r="AM25" s="107"/>
      <c r="AN25" s="107" t="s">
        <v>155</v>
      </c>
      <c r="AO25" s="108"/>
    </row>
    <row r="26" spans="1:41" ht="25.5">
      <c r="A26" s="94" t="s">
        <v>59</v>
      </c>
      <c r="B26" s="109" t="s">
        <v>266</v>
      </c>
      <c r="C26" s="96" t="s">
        <v>20</v>
      </c>
      <c r="D26" s="97" t="s">
        <v>12</v>
      </c>
      <c r="E26" s="97" t="s">
        <v>267</v>
      </c>
      <c r="F26" s="94"/>
      <c r="G26" s="97" t="s">
        <v>64</v>
      </c>
      <c r="H26" s="94"/>
      <c r="I26" s="97"/>
      <c r="J26" s="97"/>
      <c r="K26" s="97"/>
      <c r="L26" s="120">
        <v>43983</v>
      </c>
      <c r="M26" s="110" t="s">
        <v>268</v>
      </c>
      <c r="N26" s="111" t="s">
        <v>269</v>
      </c>
      <c r="O26" s="111"/>
      <c r="P26" s="111"/>
      <c r="Q26" s="111"/>
      <c r="R26" s="111"/>
      <c r="S26" s="111"/>
      <c r="T26" s="111"/>
      <c r="U26" s="111"/>
      <c r="V26" s="114"/>
      <c r="W26" s="111"/>
      <c r="X26" s="114"/>
      <c r="Y26" s="111"/>
      <c r="Z26" s="111" t="s">
        <v>270</v>
      </c>
      <c r="AA26" s="111"/>
      <c r="AB26" s="111"/>
      <c r="AC26" s="111"/>
      <c r="AD26" s="111"/>
      <c r="AE26" s="111"/>
      <c r="AF26" s="111"/>
      <c r="AG26" s="105" t="s">
        <v>271</v>
      </c>
      <c r="AH26" s="115"/>
      <c r="AI26" s="115"/>
      <c r="AJ26" s="115"/>
      <c r="AK26" s="94"/>
      <c r="AL26" s="116" t="str">
        <f t="shared" si="1"/>
        <v>OK</v>
      </c>
      <c r="AM26" s="116"/>
      <c r="AN26" s="116" t="s">
        <v>155</v>
      </c>
      <c r="AO26" s="121"/>
    </row>
    <row r="27" spans="1:41" ht="25.5">
      <c r="A27" s="94" t="s">
        <v>59</v>
      </c>
      <c r="B27" s="95" t="s">
        <v>272</v>
      </c>
      <c r="C27" s="96" t="s">
        <v>20</v>
      </c>
      <c r="D27" s="97" t="s">
        <v>12</v>
      </c>
      <c r="E27" s="96" t="s">
        <v>273</v>
      </c>
      <c r="F27" s="98"/>
      <c r="G27" s="96" t="s">
        <v>64</v>
      </c>
      <c r="H27" s="98"/>
      <c r="I27" s="96"/>
      <c r="J27" s="96"/>
      <c r="K27" s="96"/>
      <c r="L27" s="118">
        <v>44348</v>
      </c>
      <c r="M27" s="101"/>
      <c r="N27" s="102" t="s">
        <v>274</v>
      </c>
      <c r="O27" s="102"/>
      <c r="P27" s="102"/>
      <c r="Q27" s="102"/>
      <c r="R27" s="102"/>
      <c r="S27" s="102"/>
      <c r="T27" s="102"/>
      <c r="U27" s="102"/>
      <c r="V27" s="104"/>
      <c r="W27" s="102"/>
      <c r="X27" s="104"/>
      <c r="Y27" s="102"/>
      <c r="Z27" s="111" t="s">
        <v>274</v>
      </c>
      <c r="AA27" s="102"/>
      <c r="AB27" s="102"/>
      <c r="AC27" s="102"/>
      <c r="AD27" s="102"/>
      <c r="AE27" s="102"/>
      <c r="AF27" s="102"/>
      <c r="AG27" s="105" t="s">
        <v>274</v>
      </c>
      <c r="AH27" s="106"/>
      <c r="AI27" s="106"/>
      <c r="AJ27" s="106"/>
      <c r="AK27" s="98"/>
      <c r="AL27" s="107" t="str">
        <f t="shared" si="1"/>
        <v>OK</v>
      </c>
      <c r="AM27" s="107"/>
      <c r="AN27" s="107" t="s">
        <v>155</v>
      </c>
      <c r="AO27" s="108"/>
    </row>
    <row r="28" spans="1:41" ht="25.5">
      <c r="A28" s="94" t="s">
        <v>59</v>
      </c>
      <c r="B28" s="109" t="s">
        <v>275</v>
      </c>
      <c r="C28" s="96" t="s">
        <v>20</v>
      </c>
      <c r="D28" s="97" t="s">
        <v>12</v>
      </c>
      <c r="E28" s="97" t="s">
        <v>276</v>
      </c>
      <c r="F28" s="94"/>
      <c r="G28" s="97" t="s">
        <v>64</v>
      </c>
      <c r="H28" s="94"/>
      <c r="I28" s="97"/>
      <c r="J28" s="97"/>
      <c r="K28" s="97"/>
      <c r="L28" s="120">
        <v>44348</v>
      </c>
      <c r="M28" s="110"/>
      <c r="N28" s="111" t="s">
        <v>277</v>
      </c>
      <c r="O28" s="111"/>
      <c r="P28" s="111"/>
      <c r="Q28" s="111"/>
      <c r="R28" s="111"/>
      <c r="S28" s="111"/>
      <c r="T28" s="111"/>
      <c r="U28" s="111"/>
      <c r="V28" s="114"/>
      <c r="W28" s="111"/>
      <c r="X28" s="114"/>
      <c r="Y28" s="111"/>
      <c r="Z28" s="111" t="s">
        <v>277</v>
      </c>
      <c r="AA28" s="111"/>
      <c r="AB28" s="111"/>
      <c r="AC28" s="111"/>
      <c r="AD28" s="111"/>
      <c r="AE28" s="111"/>
      <c r="AF28" s="111"/>
      <c r="AG28" s="105" t="s">
        <v>277</v>
      </c>
      <c r="AH28" s="115"/>
      <c r="AI28" s="115"/>
      <c r="AJ28" s="115"/>
      <c r="AK28" s="94"/>
      <c r="AL28" s="116" t="str">
        <f t="shared" si="1"/>
        <v>OK</v>
      </c>
      <c r="AM28" s="116"/>
      <c r="AN28" s="116" t="s">
        <v>155</v>
      </c>
      <c r="AO28" s="121"/>
    </row>
    <row r="29" spans="1:41" ht="25.5">
      <c r="A29" s="108" t="s">
        <v>59</v>
      </c>
      <c r="B29" s="139" t="s">
        <v>278</v>
      </c>
      <c r="C29" s="140" t="s">
        <v>20</v>
      </c>
      <c r="D29" s="140" t="s">
        <v>12</v>
      </c>
      <c r="E29" s="140" t="s">
        <v>279</v>
      </c>
      <c r="F29" s="108"/>
      <c r="G29" s="140" t="s">
        <v>64</v>
      </c>
      <c r="H29" s="108" t="s">
        <v>280</v>
      </c>
      <c r="I29" s="141"/>
      <c r="J29" s="142">
        <v>63</v>
      </c>
      <c r="K29" s="140"/>
      <c r="L29" s="143">
        <v>44348</v>
      </c>
      <c r="M29" s="110"/>
      <c r="N29" s="144" t="s">
        <v>281</v>
      </c>
      <c r="O29" s="144"/>
      <c r="P29" s="144"/>
      <c r="Q29" s="144"/>
      <c r="R29" s="144"/>
      <c r="S29" s="144"/>
      <c r="T29" s="144"/>
      <c r="U29" s="144"/>
      <c r="V29" s="145"/>
      <c r="W29" s="144"/>
      <c r="X29" s="145"/>
      <c r="Y29" s="144"/>
      <c r="Z29" s="144"/>
      <c r="AA29" s="144"/>
      <c r="AB29" s="144" t="s">
        <v>282</v>
      </c>
      <c r="AC29" s="144"/>
      <c r="AD29" s="144" t="s">
        <v>281</v>
      </c>
      <c r="AE29" s="144"/>
      <c r="AF29" s="144"/>
      <c r="AG29" s="133" t="s">
        <v>281</v>
      </c>
      <c r="AH29" s="146" t="s">
        <v>196</v>
      </c>
      <c r="AI29" s="146"/>
      <c r="AJ29" s="146"/>
      <c r="AK29" s="108" t="s">
        <v>283</v>
      </c>
      <c r="AL29" s="116" t="s">
        <v>241</v>
      </c>
      <c r="AM29" s="116"/>
      <c r="AN29" s="116" t="s">
        <v>155</v>
      </c>
      <c r="AO29" s="121"/>
    </row>
    <row r="30" spans="1:41" ht="34.5" customHeight="1">
      <c r="A30" s="94" t="s">
        <v>59</v>
      </c>
      <c r="B30" s="95" t="s">
        <v>284</v>
      </c>
      <c r="C30" s="127" t="s">
        <v>285</v>
      </c>
      <c r="D30" s="97" t="s">
        <v>12</v>
      </c>
      <c r="E30" s="96" t="s">
        <v>286</v>
      </c>
      <c r="F30" s="98"/>
      <c r="G30" s="96" t="s">
        <v>13</v>
      </c>
      <c r="H30" s="98"/>
      <c r="I30" s="96"/>
      <c r="J30" s="96"/>
      <c r="K30" s="96"/>
      <c r="L30" s="118"/>
      <c r="M30" s="101"/>
      <c r="N30" s="102" t="s">
        <v>247</v>
      </c>
      <c r="O30" s="102" t="s">
        <v>239</v>
      </c>
      <c r="P30" s="102"/>
      <c r="Q30" s="102"/>
      <c r="R30" s="102"/>
      <c r="S30" s="102"/>
      <c r="T30" s="102"/>
      <c r="U30" s="102"/>
      <c r="V30" s="104"/>
      <c r="W30" s="102"/>
      <c r="X30" s="104"/>
      <c r="Y30" s="102"/>
      <c r="Z30" s="102"/>
      <c r="AA30" s="102"/>
      <c r="AB30" s="102"/>
      <c r="AC30" s="102"/>
      <c r="AD30" s="102"/>
      <c r="AE30" s="102"/>
      <c r="AF30" s="102"/>
      <c r="AG30" s="105">
        <f t="shared" ref="AG30:AG37" si="2">SUM(Q30:U30,W30,Y30:AF30)</f>
        <v>0</v>
      </c>
      <c r="AH30" s="106"/>
      <c r="AI30" s="106"/>
      <c r="AJ30" s="106"/>
      <c r="AK30" s="98"/>
      <c r="AL30" s="107" t="str">
        <f t="shared" ref="AL30:AL50" si="3">IF(C30="Scheda_3","OK_Scd3",IF(AG30&gt;=(M30+N30+O30+P30),"OK","NO"))</f>
        <v>NO</v>
      </c>
      <c r="AM30" s="107"/>
      <c r="AN30" s="107" t="s">
        <v>155</v>
      </c>
      <c r="AO30" s="108"/>
    </row>
    <row r="31" spans="1:41" ht="54.75" customHeight="1">
      <c r="A31" s="94" t="s">
        <v>59</v>
      </c>
      <c r="B31" s="126" t="s">
        <v>287</v>
      </c>
      <c r="C31" s="127" t="s">
        <v>285</v>
      </c>
      <c r="D31" s="97" t="s">
        <v>12</v>
      </c>
      <c r="E31" s="96" t="s">
        <v>288</v>
      </c>
      <c r="F31" s="108">
        <v>1</v>
      </c>
      <c r="G31" s="96" t="s">
        <v>52</v>
      </c>
      <c r="H31" s="98"/>
      <c r="I31" s="96"/>
      <c r="J31" s="96"/>
      <c r="K31" s="96"/>
      <c r="L31" s="118"/>
      <c r="M31" s="101"/>
      <c r="N31" s="102"/>
      <c r="O31" s="102" t="s">
        <v>239</v>
      </c>
      <c r="P31" s="102" t="s">
        <v>289</v>
      </c>
      <c r="Q31" s="102"/>
      <c r="R31" s="102"/>
      <c r="S31" s="102"/>
      <c r="T31" s="102"/>
      <c r="U31" s="102"/>
      <c r="V31" s="104"/>
      <c r="W31" s="102"/>
      <c r="X31" s="104"/>
      <c r="Y31" s="102"/>
      <c r="Z31" s="102"/>
      <c r="AA31" s="102"/>
      <c r="AB31" s="102"/>
      <c r="AC31" s="102"/>
      <c r="AD31" s="102"/>
      <c r="AE31" s="102"/>
      <c r="AF31" s="102"/>
      <c r="AG31" s="105">
        <f t="shared" si="2"/>
        <v>0</v>
      </c>
      <c r="AH31" s="106"/>
      <c r="AI31" s="106"/>
      <c r="AJ31" s="106"/>
      <c r="AK31" s="98"/>
      <c r="AL31" s="107" t="str">
        <f t="shared" si="3"/>
        <v>NO</v>
      </c>
      <c r="AM31" s="107"/>
      <c r="AN31" s="107" t="s">
        <v>155</v>
      </c>
      <c r="AO31" s="108"/>
    </row>
    <row r="32" spans="1:41" ht="47.25" customHeight="1">
      <c r="A32" s="94" t="s">
        <v>59</v>
      </c>
      <c r="B32" s="95" t="s">
        <v>290</v>
      </c>
      <c r="C32" s="127" t="s">
        <v>285</v>
      </c>
      <c r="D32" s="97" t="s">
        <v>12</v>
      </c>
      <c r="E32" s="96" t="s">
        <v>291</v>
      </c>
      <c r="F32" s="98"/>
      <c r="G32" s="96" t="s">
        <v>39</v>
      </c>
      <c r="H32" s="98"/>
      <c r="I32" s="96"/>
      <c r="J32" s="96"/>
      <c r="K32" s="96"/>
      <c r="L32" s="118"/>
      <c r="M32" s="101" t="s">
        <v>292</v>
      </c>
      <c r="N32" s="102" t="s">
        <v>293</v>
      </c>
      <c r="O32" s="103" t="s">
        <v>294</v>
      </c>
      <c r="P32" s="102"/>
      <c r="Q32" s="102"/>
      <c r="R32" s="102"/>
      <c r="S32" s="102"/>
      <c r="T32" s="102"/>
      <c r="U32" s="102"/>
      <c r="V32" s="104"/>
      <c r="W32" s="102"/>
      <c r="X32" s="104"/>
      <c r="Y32" s="102"/>
      <c r="Z32" s="111" t="s">
        <v>295</v>
      </c>
      <c r="AA32" s="102"/>
      <c r="AB32" s="102"/>
      <c r="AC32" s="102"/>
      <c r="AD32" s="102"/>
      <c r="AE32" s="102"/>
      <c r="AF32" s="102"/>
      <c r="AG32" s="105">
        <f t="shared" si="2"/>
        <v>0</v>
      </c>
      <c r="AH32" s="106"/>
      <c r="AI32" s="106"/>
      <c r="AJ32" s="106"/>
      <c r="AK32" s="98"/>
      <c r="AL32" s="116" t="str">
        <f t="shared" si="3"/>
        <v>NO</v>
      </c>
      <c r="AM32" s="116"/>
      <c r="AN32" s="116" t="s">
        <v>155</v>
      </c>
      <c r="AO32" s="121"/>
    </row>
    <row r="33" spans="1:41" ht="48.75" customHeight="1">
      <c r="A33" s="94" t="s">
        <v>59</v>
      </c>
      <c r="B33" s="109" t="s">
        <v>296</v>
      </c>
      <c r="C33" s="127" t="s">
        <v>285</v>
      </c>
      <c r="D33" s="97" t="s">
        <v>12</v>
      </c>
      <c r="E33" s="97" t="s">
        <v>297</v>
      </c>
      <c r="F33" s="94"/>
      <c r="G33" s="97" t="s">
        <v>60</v>
      </c>
      <c r="H33" s="94"/>
      <c r="I33" s="97"/>
      <c r="J33" s="97"/>
      <c r="K33" s="97"/>
      <c r="L33" s="120"/>
      <c r="M33" s="110"/>
      <c r="N33" s="111" t="s">
        <v>298</v>
      </c>
      <c r="O33" s="111"/>
      <c r="P33" s="111"/>
      <c r="Q33" s="111"/>
      <c r="R33" s="111"/>
      <c r="S33" s="111"/>
      <c r="T33" s="111"/>
      <c r="U33" s="111"/>
      <c r="V33" s="114"/>
      <c r="W33" s="111"/>
      <c r="X33" s="114"/>
      <c r="Y33" s="111"/>
      <c r="Z33" s="111"/>
      <c r="AA33" s="111"/>
      <c r="AB33" s="111"/>
      <c r="AC33" s="111"/>
      <c r="AD33" s="111"/>
      <c r="AE33" s="111"/>
      <c r="AF33" s="111"/>
      <c r="AG33" s="105">
        <f t="shared" si="2"/>
        <v>0</v>
      </c>
      <c r="AH33" s="115"/>
      <c r="AI33" s="115"/>
      <c r="AJ33" s="115"/>
      <c r="AK33" s="94"/>
      <c r="AL33" s="107" t="str">
        <f t="shared" si="3"/>
        <v>NO</v>
      </c>
      <c r="AM33" s="107"/>
      <c r="AN33" s="107" t="s">
        <v>155</v>
      </c>
      <c r="AO33" s="108"/>
    </row>
    <row r="34" spans="1:41" ht="52.9" customHeight="1">
      <c r="A34" s="94" t="s">
        <v>59</v>
      </c>
      <c r="B34" s="126" t="s">
        <v>299</v>
      </c>
      <c r="C34" s="127" t="s">
        <v>285</v>
      </c>
      <c r="D34" s="97" t="s">
        <v>12</v>
      </c>
      <c r="E34" s="97" t="s">
        <v>300</v>
      </c>
      <c r="F34" s="98">
        <v>2</v>
      </c>
      <c r="G34" s="97" t="s">
        <v>39</v>
      </c>
      <c r="H34" s="94"/>
      <c r="I34" s="97"/>
      <c r="J34" s="97" t="s">
        <v>301</v>
      </c>
      <c r="K34" s="97"/>
      <c r="L34" s="120"/>
      <c r="M34" s="110"/>
      <c r="N34" s="110" t="s">
        <v>302</v>
      </c>
      <c r="O34" s="111" t="s">
        <v>303</v>
      </c>
      <c r="P34" s="111" t="s">
        <v>236</v>
      </c>
      <c r="Q34" s="112"/>
      <c r="R34" s="112"/>
      <c r="S34" s="112"/>
      <c r="T34" s="112"/>
      <c r="U34" s="111"/>
      <c r="V34" s="114"/>
      <c r="W34" s="111"/>
      <c r="X34" s="114"/>
      <c r="Y34" s="111"/>
      <c r="Z34" s="111"/>
      <c r="AA34" s="111"/>
      <c r="AB34" s="111"/>
      <c r="AC34" s="111"/>
      <c r="AD34" s="111"/>
      <c r="AE34" s="111"/>
      <c r="AF34" s="111"/>
      <c r="AG34" s="147">
        <f t="shared" si="2"/>
        <v>0</v>
      </c>
      <c r="AH34" s="115"/>
      <c r="AI34" s="115"/>
      <c r="AJ34" s="115"/>
      <c r="AK34" s="94" t="s">
        <v>304</v>
      </c>
      <c r="AL34" s="116" t="str">
        <f t="shared" si="3"/>
        <v>NO</v>
      </c>
      <c r="AM34" s="116"/>
      <c r="AN34" s="116" t="s">
        <v>155</v>
      </c>
      <c r="AO34" s="121"/>
    </row>
    <row r="35" spans="1:41" ht="54" customHeight="1">
      <c r="A35" s="108" t="s">
        <v>59</v>
      </c>
      <c r="B35" s="139" t="s">
        <v>305</v>
      </c>
      <c r="C35" s="127" t="s">
        <v>285</v>
      </c>
      <c r="D35" s="140" t="s">
        <v>12</v>
      </c>
      <c r="E35" s="140" t="s">
        <v>306</v>
      </c>
      <c r="F35" s="108"/>
      <c r="G35" s="140" t="s">
        <v>60</v>
      </c>
      <c r="H35" s="108"/>
      <c r="I35" s="140"/>
      <c r="J35" s="140"/>
      <c r="K35" s="140"/>
      <c r="L35" s="143"/>
      <c r="M35" s="148"/>
      <c r="N35" s="144"/>
      <c r="O35" s="149" t="s">
        <v>307</v>
      </c>
      <c r="P35" s="144"/>
      <c r="Q35" s="144"/>
      <c r="R35" s="144"/>
      <c r="S35" s="144"/>
      <c r="T35" s="144"/>
      <c r="U35" s="144"/>
      <c r="V35" s="145"/>
      <c r="W35" s="144"/>
      <c r="X35" s="145"/>
      <c r="Y35" s="144"/>
      <c r="Z35" s="144"/>
      <c r="AA35" s="144"/>
      <c r="AB35" s="144"/>
      <c r="AC35" s="144"/>
      <c r="AD35" s="144"/>
      <c r="AE35" s="144"/>
      <c r="AF35" s="144"/>
      <c r="AG35" s="133">
        <f t="shared" si="2"/>
        <v>0</v>
      </c>
      <c r="AH35" s="146"/>
      <c r="AI35" s="146"/>
      <c r="AJ35" s="146"/>
      <c r="AK35" s="94" t="s">
        <v>308</v>
      </c>
      <c r="AL35" s="107" t="str">
        <f t="shared" si="3"/>
        <v>NO</v>
      </c>
      <c r="AM35" s="107"/>
      <c r="AN35" s="107" t="s">
        <v>155</v>
      </c>
      <c r="AO35" s="108"/>
    </row>
    <row r="36" spans="1:41" ht="33" customHeight="1">
      <c r="A36" s="108" t="s">
        <v>59</v>
      </c>
      <c r="B36" s="139" t="s">
        <v>309</v>
      </c>
      <c r="C36" s="127" t="s">
        <v>285</v>
      </c>
      <c r="D36" s="127" t="s">
        <v>12</v>
      </c>
      <c r="E36" s="127" t="s">
        <v>310</v>
      </c>
      <c r="F36" s="98">
        <v>5</v>
      </c>
      <c r="G36" s="127" t="s">
        <v>39</v>
      </c>
      <c r="H36" s="121"/>
      <c r="I36" s="127"/>
      <c r="J36" s="127"/>
      <c r="K36" s="127"/>
      <c r="L36" s="129"/>
      <c r="M36" s="131"/>
      <c r="N36" s="131"/>
      <c r="O36" s="150" t="s">
        <v>247</v>
      </c>
      <c r="P36" s="131"/>
      <c r="Q36" s="131"/>
      <c r="R36" s="131"/>
      <c r="S36" s="131"/>
      <c r="T36" s="131"/>
      <c r="U36" s="131"/>
      <c r="V36" s="132"/>
      <c r="W36" s="131"/>
      <c r="X36" s="132"/>
      <c r="Y36" s="131"/>
      <c r="Z36" s="131"/>
      <c r="AA36" s="131"/>
      <c r="AB36" s="131"/>
      <c r="AC36" s="131"/>
      <c r="AD36" s="131"/>
      <c r="AE36" s="131"/>
      <c r="AF36" s="131"/>
      <c r="AG36" s="133">
        <f t="shared" si="2"/>
        <v>0</v>
      </c>
      <c r="AH36" s="134"/>
      <c r="AI36" s="134"/>
      <c r="AJ36" s="134"/>
      <c r="AK36" s="121"/>
      <c r="AL36" s="116" t="str">
        <f t="shared" si="3"/>
        <v>NO</v>
      </c>
      <c r="AM36" s="116"/>
      <c r="AN36" s="116" t="s">
        <v>155</v>
      </c>
      <c r="AO36" s="121"/>
    </row>
    <row r="37" spans="1:41" ht="40.5" customHeight="1">
      <c r="A37" s="108" t="s">
        <v>59</v>
      </c>
      <c r="B37" s="139" t="s">
        <v>311</v>
      </c>
      <c r="C37" s="140" t="s">
        <v>285</v>
      </c>
      <c r="D37" s="140" t="s">
        <v>12</v>
      </c>
      <c r="E37" s="140" t="s">
        <v>312</v>
      </c>
      <c r="F37" s="108"/>
      <c r="G37" s="140" t="s">
        <v>39</v>
      </c>
      <c r="H37" s="108"/>
      <c r="I37" s="140"/>
      <c r="J37" s="140"/>
      <c r="K37" s="140"/>
      <c r="L37" s="143"/>
      <c r="M37" s="148"/>
      <c r="N37" s="144"/>
      <c r="O37" s="149" t="s">
        <v>313</v>
      </c>
      <c r="P37" s="144"/>
      <c r="Q37" s="144"/>
      <c r="R37" s="144"/>
      <c r="S37" s="144"/>
      <c r="T37" s="144"/>
      <c r="U37" s="144"/>
      <c r="V37" s="145"/>
      <c r="W37" s="144"/>
      <c r="X37" s="145"/>
      <c r="Y37" s="144"/>
      <c r="Z37" s="144"/>
      <c r="AA37" s="144"/>
      <c r="AB37" s="144"/>
      <c r="AC37" s="144"/>
      <c r="AD37" s="144"/>
      <c r="AE37" s="144"/>
      <c r="AF37" s="144"/>
      <c r="AG37" s="133">
        <f t="shared" si="2"/>
        <v>0</v>
      </c>
      <c r="AH37" s="146"/>
      <c r="AI37" s="146"/>
      <c r="AJ37" s="146"/>
      <c r="AK37" s="108"/>
      <c r="AL37" s="107" t="str">
        <f t="shared" si="3"/>
        <v>NO</v>
      </c>
      <c r="AM37" s="107"/>
      <c r="AN37" s="107" t="s">
        <v>155</v>
      </c>
      <c r="AO37" s="108"/>
    </row>
    <row r="38" spans="1:41" ht="51">
      <c r="A38" s="108" t="s">
        <v>59</v>
      </c>
      <c r="B38" s="139" t="s">
        <v>314</v>
      </c>
      <c r="C38" s="140" t="s">
        <v>285</v>
      </c>
      <c r="D38" s="140" t="s">
        <v>12</v>
      </c>
      <c r="E38" s="140" t="s">
        <v>315</v>
      </c>
      <c r="F38" s="108"/>
      <c r="G38" s="140" t="s">
        <v>64</v>
      </c>
      <c r="H38" s="108"/>
      <c r="I38" s="140"/>
      <c r="J38" s="140"/>
      <c r="K38" s="140"/>
      <c r="L38" s="143"/>
      <c r="M38" s="148"/>
      <c r="N38" s="144" t="s">
        <v>316</v>
      </c>
      <c r="O38" s="144"/>
      <c r="P38" s="144"/>
      <c r="Q38" s="144"/>
      <c r="R38" s="144"/>
      <c r="S38" s="144"/>
      <c r="T38" s="144"/>
      <c r="U38" s="144"/>
      <c r="V38" s="145"/>
      <c r="W38" s="144"/>
      <c r="X38" s="145"/>
      <c r="Y38" s="144"/>
      <c r="Z38" s="144" t="s">
        <v>317</v>
      </c>
      <c r="AA38" s="144"/>
      <c r="AB38" s="144"/>
      <c r="AC38" s="144"/>
      <c r="AD38" s="144"/>
      <c r="AE38" s="144"/>
      <c r="AF38" s="144"/>
      <c r="AG38" s="133"/>
      <c r="AH38" s="146"/>
      <c r="AI38" s="146"/>
      <c r="AJ38" s="146"/>
      <c r="AK38" s="108"/>
      <c r="AL38" s="116" t="str">
        <f t="shared" si="3"/>
        <v>NO</v>
      </c>
      <c r="AM38" s="116"/>
      <c r="AN38" s="116" t="s">
        <v>155</v>
      </c>
      <c r="AO38" s="121"/>
    </row>
    <row r="39" spans="1:41" ht="38.25">
      <c r="A39" s="108" t="s">
        <v>59</v>
      </c>
      <c r="B39" s="139" t="s">
        <v>318</v>
      </c>
      <c r="C39" s="140" t="s">
        <v>11</v>
      </c>
      <c r="D39" s="140" t="s">
        <v>21</v>
      </c>
      <c r="E39" s="140" t="s">
        <v>319</v>
      </c>
      <c r="F39" s="108"/>
      <c r="G39" s="140"/>
      <c r="H39" s="108" t="s">
        <v>15</v>
      </c>
      <c r="I39" s="141"/>
      <c r="J39" s="141"/>
      <c r="K39" s="141"/>
      <c r="L39" s="143"/>
      <c r="M39" s="148" t="s">
        <v>320</v>
      </c>
      <c r="N39" s="144" t="s">
        <v>173</v>
      </c>
      <c r="O39" s="144"/>
      <c r="P39" s="144"/>
      <c r="Q39" s="144"/>
      <c r="R39" s="144"/>
      <c r="S39" s="144"/>
      <c r="T39" s="144"/>
      <c r="U39" s="144" t="s">
        <v>321</v>
      </c>
      <c r="V39" s="145" t="s">
        <v>322</v>
      </c>
      <c r="W39" s="144"/>
      <c r="X39" s="145"/>
      <c r="Y39" s="144" t="s">
        <v>323</v>
      </c>
      <c r="Z39" s="144"/>
      <c r="AA39" s="144"/>
      <c r="AB39" s="144"/>
      <c r="AC39" s="144"/>
      <c r="AD39" s="144" t="s">
        <v>324</v>
      </c>
      <c r="AE39" s="144"/>
      <c r="AF39" s="144"/>
      <c r="AG39" s="133" t="s">
        <v>325</v>
      </c>
      <c r="AH39" s="146"/>
      <c r="AI39" s="146"/>
      <c r="AJ39" s="146"/>
      <c r="AK39" s="108" t="s">
        <v>326</v>
      </c>
      <c r="AL39" s="107" t="str">
        <f t="shared" si="3"/>
        <v>OK</v>
      </c>
      <c r="AM39" s="107"/>
      <c r="AN39" s="107"/>
      <c r="AO39" s="108"/>
    </row>
    <row r="40" spans="1:41" ht="63.75">
      <c r="A40" s="108" t="s">
        <v>59</v>
      </c>
      <c r="B40" s="126" t="s">
        <v>327</v>
      </c>
      <c r="C40" s="140" t="s">
        <v>11</v>
      </c>
      <c r="D40" s="140" t="s">
        <v>21</v>
      </c>
      <c r="E40" s="127" t="s">
        <v>328</v>
      </c>
      <c r="F40" s="121"/>
      <c r="G40" s="127"/>
      <c r="H40" s="121" t="s">
        <v>15</v>
      </c>
      <c r="I40" s="127"/>
      <c r="J40" s="151" t="s">
        <v>329</v>
      </c>
      <c r="K40" s="127" t="s">
        <v>330</v>
      </c>
      <c r="L40" s="100">
        <v>43565</v>
      </c>
      <c r="M40" s="131" t="s">
        <v>331</v>
      </c>
      <c r="N40" s="131"/>
      <c r="O40" s="131"/>
      <c r="P40" s="131"/>
      <c r="Q40" s="150" t="s">
        <v>332</v>
      </c>
      <c r="R40" s="150" t="s">
        <v>333</v>
      </c>
      <c r="S40" s="150"/>
      <c r="T40" s="150"/>
      <c r="U40" s="131"/>
      <c r="V40" s="132"/>
      <c r="W40" s="131"/>
      <c r="X40" s="132"/>
      <c r="Y40" s="131"/>
      <c r="Z40" s="131"/>
      <c r="AA40" s="131"/>
      <c r="AB40" s="131"/>
      <c r="AC40" s="131"/>
      <c r="AD40" s="131"/>
      <c r="AE40" s="131"/>
      <c r="AF40" s="131"/>
      <c r="AG40" s="105" t="s">
        <v>334</v>
      </c>
      <c r="AH40" s="134"/>
      <c r="AI40" s="134"/>
      <c r="AJ40" s="134"/>
      <c r="AK40" s="121"/>
      <c r="AL40" s="116" t="str">
        <f t="shared" si="3"/>
        <v>OK</v>
      </c>
      <c r="AM40" s="116"/>
      <c r="AN40" s="116"/>
      <c r="AO40" s="108" t="s">
        <v>156</v>
      </c>
    </row>
    <row r="41" spans="1:41" ht="60">
      <c r="A41" s="108" t="s">
        <v>59</v>
      </c>
      <c r="B41" s="126" t="s">
        <v>335</v>
      </c>
      <c r="C41" s="140" t="s">
        <v>11</v>
      </c>
      <c r="D41" s="140" t="s">
        <v>21</v>
      </c>
      <c r="E41" s="140" t="s">
        <v>336</v>
      </c>
      <c r="F41" s="108"/>
      <c r="G41" s="140"/>
      <c r="H41" s="108" t="s">
        <v>24</v>
      </c>
      <c r="I41" s="140"/>
      <c r="J41" s="140"/>
      <c r="K41" s="140"/>
      <c r="L41" s="143"/>
      <c r="M41" s="148" t="s">
        <v>337</v>
      </c>
      <c r="N41" s="144"/>
      <c r="O41" s="144"/>
      <c r="P41" s="144"/>
      <c r="Q41" s="144"/>
      <c r="R41" s="144"/>
      <c r="S41" s="144"/>
      <c r="T41" s="144"/>
      <c r="U41" s="144"/>
      <c r="V41" s="145"/>
      <c r="W41" s="144"/>
      <c r="X41" s="145"/>
      <c r="Y41" s="144"/>
      <c r="Z41" s="144"/>
      <c r="AA41" s="144"/>
      <c r="AB41" s="144"/>
      <c r="AC41" s="144"/>
      <c r="AD41" s="144" t="s">
        <v>338</v>
      </c>
      <c r="AE41" s="144"/>
      <c r="AF41" s="144"/>
      <c r="AG41" s="133" t="s">
        <v>338</v>
      </c>
      <c r="AH41" s="146"/>
      <c r="AI41" s="146"/>
      <c r="AJ41" s="146"/>
      <c r="AK41" s="152" t="s">
        <v>339</v>
      </c>
      <c r="AL41" s="107" t="str">
        <f t="shared" si="3"/>
        <v>OK</v>
      </c>
      <c r="AM41" s="107"/>
      <c r="AN41" s="107"/>
      <c r="AO41" s="108"/>
    </row>
    <row r="42" spans="1:41" ht="60">
      <c r="A42" s="108" t="s">
        <v>59</v>
      </c>
      <c r="B42" s="126" t="s">
        <v>340</v>
      </c>
      <c r="C42" s="140" t="s">
        <v>11</v>
      </c>
      <c r="D42" s="140" t="s">
        <v>21</v>
      </c>
      <c r="E42" s="127" t="s">
        <v>341</v>
      </c>
      <c r="F42" s="121"/>
      <c r="G42" s="127"/>
      <c r="H42" s="121" t="s">
        <v>24</v>
      </c>
      <c r="I42" s="127"/>
      <c r="J42" s="127"/>
      <c r="K42" s="127"/>
      <c r="L42" s="129"/>
      <c r="M42" s="131" t="s">
        <v>342</v>
      </c>
      <c r="N42" s="131"/>
      <c r="O42" s="131"/>
      <c r="P42" s="131"/>
      <c r="Q42" s="131"/>
      <c r="R42" s="131"/>
      <c r="S42" s="131"/>
      <c r="T42" s="131"/>
      <c r="U42" s="131"/>
      <c r="V42" s="132"/>
      <c r="W42" s="131"/>
      <c r="X42" s="132"/>
      <c r="Y42" s="131"/>
      <c r="Z42" s="131"/>
      <c r="AA42" s="131"/>
      <c r="AB42" s="131"/>
      <c r="AC42" s="131"/>
      <c r="AD42" s="131" t="s">
        <v>343</v>
      </c>
      <c r="AE42" s="131"/>
      <c r="AF42" s="131"/>
      <c r="AG42" s="133" t="s">
        <v>343</v>
      </c>
      <c r="AH42" s="134"/>
      <c r="AI42" s="134"/>
      <c r="AJ42" s="134"/>
      <c r="AK42" s="152" t="s">
        <v>344</v>
      </c>
      <c r="AL42" s="116" t="str">
        <f t="shared" si="3"/>
        <v>OK</v>
      </c>
      <c r="AM42" s="116"/>
      <c r="AN42" s="116"/>
      <c r="AO42" s="121"/>
    </row>
    <row r="43" spans="1:41" ht="38.25">
      <c r="A43" s="108" t="s">
        <v>59</v>
      </c>
      <c r="B43" s="126" t="s">
        <v>345</v>
      </c>
      <c r="C43" s="140" t="s">
        <v>11</v>
      </c>
      <c r="D43" s="140" t="s">
        <v>21</v>
      </c>
      <c r="E43" s="127" t="s">
        <v>346</v>
      </c>
      <c r="F43" s="121"/>
      <c r="G43" s="127"/>
      <c r="H43" s="121" t="s">
        <v>15</v>
      </c>
      <c r="I43" s="127"/>
      <c r="J43" s="127"/>
      <c r="K43" s="127"/>
      <c r="L43" s="129"/>
      <c r="M43" s="131" t="s">
        <v>347</v>
      </c>
      <c r="N43" s="131"/>
      <c r="O43" s="131"/>
      <c r="P43" s="131"/>
      <c r="Q43" s="131"/>
      <c r="R43" s="131"/>
      <c r="S43" s="131"/>
      <c r="T43" s="131"/>
      <c r="U43" s="131" t="s">
        <v>348</v>
      </c>
      <c r="V43" s="153" t="s">
        <v>164</v>
      </c>
      <c r="W43" s="131"/>
      <c r="X43" s="132"/>
      <c r="Y43" s="131"/>
      <c r="Z43" s="131"/>
      <c r="AA43" s="131"/>
      <c r="AB43" s="131"/>
      <c r="AC43" s="131"/>
      <c r="AD43" s="131" t="s">
        <v>349</v>
      </c>
      <c r="AE43" s="131"/>
      <c r="AF43" s="131"/>
      <c r="AG43" s="133" t="s">
        <v>350</v>
      </c>
      <c r="AH43" s="134"/>
      <c r="AI43" s="134"/>
      <c r="AJ43" s="134"/>
      <c r="AK43" s="121" t="s">
        <v>351</v>
      </c>
      <c r="AL43" s="116" t="str">
        <f t="shared" si="3"/>
        <v>OK</v>
      </c>
      <c r="AM43" s="116"/>
      <c r="AN43" s="116"/>
      <c r="AO43" s="121"/>
    </row>
    <row r="44" spans="1:41" ht="38.25">
      <c r="A44" s="108" t="s">
        <v>59</v>
      </c>
      <c r="B44" s="139" t="s">
        <v>352</v>
      </c>
      <c r="C44" s="140" t="s">
        <v>11</v>
      </c>
      <c r="D44" s="140" t="s">
        <v>21</v>
      </c>
      <c r="E44" s="140" t="s">
        <v>353</v>
      </c>
      <c r="F44" s="108"/>
      <c r="G44" s="140"/>
      <c r="H44" s="108" t="s">
        <v>15</v>
      </c>
      <c r="I44" s="140"/>
      <c r="J44" s="140"/>
      <c r="K44" s="140"/>
      <c r="L44" s="143"/>
      <c r="M44" s="148" t="s">
        <v>354</v>
      </c>
      <c r="N44" s="144"/>
      <c r="O44" s="144"/>
      <c r="P44" s="144"/>
      <c r="Q44" s="144"/>
      <c r="R44" s="144"/>
      <c r="S44" s="144"/>
      <c r="T44" s="144"/>
      <c r="U44" s="144" t="s">
        <v>355</v>
      </c>
      <c r="V44" s="153" t="s">
        <v>164</v>
      </c>
      <c r="W44" s="144"/>
      <c r="X44" s="145"/>
      <c r="Y44" s="144"/>
      <c r="Z44" s="144"/>
      <c r="AA44" s="144"/>
      <c r="AB44" s="144"/>
      <c r="AC44" s="144"/>
      <c r="AD44" s="144"/>
      <c r="AE44" s="144"/>
      <c r="AF44" s="144"/>
      <c r="AG44" s="133" t="s">
        <v>355</v>
      </c>
      <c r="AH44" s="146"/>
      <c r="AI44" s="146"/>
      <c r="AJ44" s="146"/>
      <c r="AK44" s="108"/>
      <c r="AL44" s="107" t="str">
        <f t="shared" si="3"/>
        <v>OK</v>
      </c>
      <c r="AM44" s="107"/>
      <c r="AN44" s="107"/>
      <c r="AO44" s="108"/>
    </row>
    <row r="45" spans="1:41" ht="38.25">
      <c r="A45" s="108" t="s">
        <v>59</v>
      </c>
      <c r="B45" s="126" t="s">
        <v>356</v>
      </c>
      <c r="C45" s="140" t="s">
        <v>11</v>
      </c>
      <c r="D45" s="140" t="s">
        <v>21</v>
      </c>
      <c r="E45" s="127" t="s">
        <v>357</v>
      </c>
      <c r="F45" s="121"/>
      <c r="G45" s="127"/>
      <c r="H45" s="121" t="s">
        <v>15</v>
      </c>
      <c r="I45" s="127"/>
      <c r="J45" s="127"/>
      <c r="K45" s="127"/>
      <c r="L45" s="129"/>
      <c r="M45" s="131" t="s">
        <v>358</v>
      </c>
      <c r="N45" s="131"/>
      <c r="O45" s="131"/>
      <c r="P45" s="131"/>
      <c r="Q45" s="131"/>
      <c r="R45" s="131"/>
      <c r="S45" s="131"/>
      <c r="T45" s="131"/>
      <c r="U45" s="131" t="s">
        <v>359</v>
      </c>
      <c r="V45" s="154" t="s">
        <v>164</v>
      </c>
      <c r="W45" s="131"/>
      <c r="X45" s="132"/>
      <c r="Y45" s="131"/>
      <c r="Z45" s="131"/>
      <c r="AA45" s="131"/>
      <c r="AB45" s="131"/>
      <c r="AC45" s="131"/>
      <c r="AD45" s="131"/>
      <c r="AE45" s="131"/>
      <c r="AF45" s="131"/>
      <c r="AG45" s="133" t="s">
        <v>359</v>
      </c>
      <c r="AH45" s="134"/>
      <c r="AI45" s="134"/>
      <c r="AJ45" s="134"/>
      <c r="AK45" s="121"/>
      <c r="AL45" s="116" t="str">
        <f t="shared" si="3"/>
        <v>OK</v>
      </c>
      <c r="AM45" s="116"/>
      <c r="AN45" s="116"/>
      <c r="AO45" s="121"/>
    </row>
    <row r="46" spans="1:41" ht="38.25">
      <c r="A46" s="108" t="s">
        <v>59</v>
      </c>
      <c r="B46" s="139" t="s">
        <v>360</v>
      </c>
      <c r="C46" s="140" t="s">
        <v>11</v>
      </c>
      <c r="D46" s="140" t="s">
        <v>21</v>
      </c>
      <c r="E46" s="140" t="s">
        <v>361</v>
      </c>
      <c r="F46" s="108"/>
      <c r="G46" s="140"/>
      <c r="H46" s="108" t="s">
        <v>15</v>
      </c>
      <c r="I46" s="140"/>
      <c r="J46" s="140"/>
      <c r="K46" s="140"/>
      <c r="L46" s="143"/>
      <c r="M46" s="148" t="s">
        <v>362</v>
      </c>
      <c r="N46" s="144"/>
      <c r="O46" s="144"/>
      <c r="P46" s="144"/>
      <c r="Q46" s="144"/>
      <c r="R46" s="144"/>
      <c r="S46" s="144"/>
      <c r="T46" s="144"/>
      <c r="U46" s="144" t="s">
        <v>363</v>
      </c>
      <c r="V46" s="153" t="s">
        <v>164</v>
      </c>
      <c r="W46" s="144"/>
      <c r="X46" s="145"/>
      <c r="Y46" s="144"/>
      <c r="Z46" s="144"/>
      <c r="AA46" s="144"/>
      <c r="AB46" s="144"/>
      <c r="AC46" s="144"/>
      <c r="AD46" s="149" t="s">
        <v>364</v>
      </c>
      <c r="AE46" s="144"/>
      <c r="AF46" s="144"/>
      <c r="AG46" s="133" t="s">
        <v>362</v>
      </c>
      <c r="AH46" s="146"/>
      <c r="AI46" s="146"/>
      <c r="AJ46" s="146"/>
      <c r="AK46" s="108" t="s">
        <v>365</v>
      </c>
      <c r="AL46" s="107" t="str">
        <f t="shared" si="3"/>
        <v>OK</v>
      </c>
      <c r="AM46" s="107"/>
      <c r="AN46" s="107"/>
      <c r="AO46" s="108"/>
    </row>
    <row r="47" spans="1:41" ht="38.25">
      <c r="A47" s="108" t="s">
        <v>59</v>
      </c>
      <c r="B47" s="126" t="s">
        <v>366</v>
      </c>
      <c r="C47" s="140" t="s">
        <v>11</v>
      </c>
      <c r="D47" s="140" t="s">
        <v>21</v>
      </c>
      <c r="E47" s="127" t="s">
        <v>367</v>
      </c>
      <c r="F47" s="121"/>
      <c r="G47" s="127"/>
      <c r="H47" s="121" t="s">
        <v>24</v>
      </c>
      <c r="I47" s="127"/>
      <c r="J47" s="127"/>
      <c r="K47" s="127"/>
      <c r="L47" s="129"/>
      <c r="M47" s="131" t="s">
        <v>368</v>
      </c>
      <c r="N47" s="131"/>
      <c r="O47" s="131"/>
      <c r="P47" s="131"/>
      <c r="Q47" s="131"/>
      <c r="R47" s="131"/>
      <c r="S47" s="131"/>
      <c r="T47" s="131"/>
      <c r="U47" s="131" t="s">
        <v>368</v>
      </c>
      <c r="V47" s="154" t="s">
        <v>164</v>
      </c>
      <c r="W47" s="131"/>
      <c r="X47" s="132"/>
      <c r="Y47" s="131"/>
      <c r="Z47" s="131"/>
      <c r="AA47" s="131"/>
      <c r="AB47" s="131"/>
      <c r="AC47" s="131"/>
      <c r="AD47" s="131"/>
      <c r="AE47" s="131"/>
      <c r="AF47" s="131"/>
      <c r="AG47" s="133" t="s">
        <v>368</v>
      </c>
      <c r="AH47" s="134"/>
      <c r="AI47" s="134"/>
      <c r="AJ47" s="134"/>
      <c r="AK47" s="121"/>
      <c r="AL47" s="116" t="str">
        <f t="shared" si="3"/>
        <v>OK</v>
      </c>
      <c r="AM47" s="116"/>
      <c r="AN47" s="116"/>
      <c r="AO47" s="121"/>
    </row>
    <row r="48" spans="1:41" ht="38.25">
      <c r="A48" s="108" t="s">
        <v>59</v>
      </c>
      <c r="B48" s="139" t="s">
        <v>369</v>
      </c>
      <c r="C48" s="140" t="s">
        <v>11</v>
      </c>
      <c r="D48" s="140" t="s">
        <v>21</v>
      </c>
      <c r="E48" s="127" t="s">
        <v>370</v>
      </c>
      <c r="F48" s="108"/>
      <c r="G48" s="140"/>
      <c r="H48" s="108" t="s">
        <v>24</v>
      </c>
      <c r="I48" s="140"/>
      <c r="J48" s="140"/>
      <c r="K48" s="140"/>
      <c r="L48" s="143"/>
      <c r="M48" s="148"/>
      <c r="N48" s="144" t="s">
        <v>371</v>
      </c>
      <c r="O48" s="144"/>
      <c r="P48" s="144"/>
      <c r="Q48" s="144"/>
      <c r="R48" s="144"/>
      <c r="S48" s="144"/>
      <c r="T48" s="144"/>
      <c r="U48" s="144"/>
      <c r="V48" s="145"/>
      <c r="W48" s="144"/>
      <c r="X48" s="145"/>
      <c r="Y48" s="144"/>
      <c r="Z48" s="144"/>
      <c r="AA48" s="144"/>
      <c r="AB48" s="144"/>
      <c r="AC48" s="144"/>
      <c r="AD48" s="144" t="s">
        <v>371</v>
      </c>
      <c r="AE48" s="144"/>
      <c r="AF48" s="144"/>
      <c r="AG48" s="133" t="s">
        <v>371</v>
      </c>
      <c r="AH48" s="146"/>
      <c r="AI48" s="146"/>
      <c r="AJ48" s="146"/>
      <c r="AK48" s="108" t="s">
        <v>372</v>
      </c>
      <c r="AL48" s="107" t="str">
        <f t="shared" si="3"/>
        <v>OK</v>
      </c>
      <c r="AM48" s="107"/>
      <c r="AN48" s="107"/>
      <c r="AO48" s="108"/>
    </row>
    <row r="49" spans="1:41" ht="51">
      <c r="A49" s="108" t="s">
        <v>59</v>
      </c>
      <c r="B49" s="139" t="s">
        <v>373</v>
      </c>
      <c r="C49" s="140" t="s">
        <v>20</v>
      </c>
      <c r="D49" s="140" t="s">
        <v>21</v>
      </c>
      <c r="E49" s="140" t="s">
        <v>374</v>
      </c>
      <c r="F49" s="108"/>
      <c r="G49" s="140"/>
      <c r="H49" s="108" t="s">
        <v>15</v>
      </c>
      <c r="I49" s="140"/>
      <c r="J49" s="140" t="s">
        <v>375</v>
      </c>
      <c r="K49" s="140"/>
      <c r="L49" s="143"/>
      <c r="M49" s="148"/>
      <c r="N49" s="144" t="s">
        <v>247</v>
      </c>
      <c r="O49" s="144"/>
      <c r="P49" s="144"/>
      <c r="Q49" s="144" t="s">
        <v>376</v>
      </c>
      <c r="R49" s="144" t="s">
        <v>292</v>
      </c>
      <c r="S49" s="144"/>
      <c r="T49" s="144"/>
      <c r="U49" s="144"/>
      <c r="V49" s="145"/>
      <c r="W49" s="144"/>
      <c r="X49" s="145"/>
      <c r="Y49" s="144"/>
      <c r="Z49" s="144"/>
      <c r="AA49" s="144"/>
      <c r="AB49" s="144"/>
      <c r="AC49" s="144"/>
      <c r="AD49" s="144"/>
      <c r="AE49" s="144"/>
      <c r="AF49" s="144"/>
      <c r="AG49" s="144" t="s">
        <v>247</v>
      </c>
      <c r="AH49" s="146"/>
      <c r="AI49" s="146"/>
      <c r="AJ49" s="146"/>
      <c r="AK49" s="140" t="s">
        <v>377</v>
      </c>
      <c r="AL49" s="116" t="str">
        <f t="shared" si="3"/>
        <v>OK</v>
      </c>
      <c r="AM49" s="116"/>
      <c r="AN49" s="116"/>
      <c r="AO49" s="121" t="s">
        <v>156</v>
      </c>
    </row>
    <row r="50" spans="1:41" ht="38.25">
      <c r="A50" s="108" t="s">
        <v>59</v>
      </c>
      <c r="B50" s="95" t="s">
        <v>378</v>
      </c>
      <c r="C50" s="127" t="s">
        <v>285</v>
      </c>
      <c r="D50" s="127" t="s">
        <v>21</v>
      </c>
      <c r="E50" s="127" t="s">
        <v>319</v>
      </c>
      <c r="F50" s="98">
        <v>3</v>
      </c>
      <c r="G50" s="127"/>
      <c r="H50" s="121" t="s">
        <v>15</v>
      </c>
      <c r="I50" s="127"/>
      <c r="J50" s="127"/>
      <c r="K50" s="127"/>
      <c r="L50" s="129"/>
      <c r="M50" s="131"/>
      <c r="N50" s="131" t="s">
        <v>379</v>
      </c>
      <c r="O50" s="131" t="s">
        <v>307</v>
      </c>
      <c r="P50" s="131" t="s">
        <v>380</v>
      </c>
      <c r="Q50" s="131"/>
      <c r="R50" s="131"/>
      <c r="S50" s="131"/>
      <c r="T50" s="131"/>
      <c r="U50" s="131"/>
      <c r="V50" s="132"/>
      <c r="W50" s="131"/>
      <c r="X50" s="132"/>
      <c r="Y50" s="131"/>
      <c r="Z50" s="131"/>
      <c r="AA50" s="131"/>
      <c r="AB50" s="131"/>
      <c r="AC50" s="131"/>
      <c r="AD50" s="131"/>
      <c r="AE50" s="131"/>
      <c r="AF50" s="131"/>
      <c r="AG50" s="133">
        <f>SUM(Q50:U50,W50,Y50:AF50)</f>
        <v>0</v>
      </c>
      <c r="AH50" s="134"/>
      <c r="AI50" s="134"/>
      <c r="AJ50" s="134"/>
      <c r="AK50" s="121"/>
      <c r="AL50" s="107" t="str">
        <f t="shared" si="3"/>
        <v>NO</v>
      </c>
      <c r="AM50" s="107"/>
      <c r="AN50" s="107"/>
      <c r="AO50" s="108"/>
    </row>
    <row r="51" spans="1:41" ht="38.25">
      <c r="A51" s="108" t="s">
        <v>59</v>
      </c>
      <c r="B51" s="126" t="s">
        <v>381</v>
      </c>
      <c r="C51" s="127" t="s">
        <v>285</v>
      </c>
      <c r="D51" s="140" t="s">
        <v>21</v>
      </c>
      <c r="E51" s="140" t="s">
        <v>382</v>
      </c>
      <c r="F51" s="108">
        <v>4</v>
      </c>
      <c r="G51" s="140"/>
      <c r="H51" s="108" t="s">
        <v>15</v>
      </c>
      <c r="I51" s="140"/>
      <c r="J51" s="140"/>
      <c r="K51" s="140"/>
      <c r="L51" s="143"/>
      <c r="M51" s="148"/>
      <c r="N51" s="144" t="s">
        <v>383</v>
      </c>
      <c r="O51" s="144"/>
      <c r="P51" s="144" t="s">
        <v>282</v>
      </c>
      <c r="Q51" s="144"/>
      <c r="R51" s="144"/>
      <c r="S51" s="144"/>
      <c r="T51" s="144"/>
      <c r="U51" s="144"/>
      <c r="V51" s="145"/>
      <c r="W51" s="144"/>
      <c r="X51" s="145"/>
      <c r="Y51" s="144"/>
      <c r="Z51" s="144"/>
      <c r="AA51" s="144"/>
      <c r="AB51" s="144"/>
      <c r="AC51" s="144"/>
      <c r="AD51" s="144"/>
      <c r="AE51" s="144"/>
      <c r="AF51" s="144"/>
      <c r="AG51" s="133">
        <f>SUM(Q51:U51,W51,Y51:AF51)</f>
        <v>0</v>
      </c>
      <c r="AH51" s="146"/>
      <c r="AI51" s="146"/>
      <c r="AJ51" s="146" t="s">
        <v>384</v>
      </c>
      <c r="AK51" s="108"/>
      <c r="AL51" s="116" t="s">
        <v>385</v>
      </c>
      <c r="AM51" s="116"/>
      <c r="AN51" s="116"/>
      <c r="AO51" s="121"/>
    </row>
    <row r="52" spans="1:41" ht="38.25">
      <c r="A52" s="108" t="s">
        <v>59</v>
      </c>
      <c r="B52" s="139" t="s">
        <v>386</v>
      </c>
      <c r="C52" s="127" t="s">
        <v>285</v>
      </c>
      <c r="D52" s="140" t="s">
        <v>21</v>
      </c>
      <c r="E52" s="140" t="s">
        <v>387</v>
      </c>
      <c r="F52" s="108"/>
      <c r="G52" s="140"/>
      <c r="H52" s="108" t="s">
        <v>15</v>
      </c>
      <c r="I52" s="140"/>
      <c r="J52" s="140"/>
      <c r="K52" s="140"/>
      <c r="L52" s="143"/>
      <c r="M52" s="148"/>
      <c r="N52" s="144"/>
      <c r="O52" s="144" t="s">
        <v>388</v>
      </c>
      <c r="P52" s="144"/>
      <c r="Q52" s="144"/>
      <c r="R52" s="144"/>
      <c r="S52" s="144"/>
      <c r="T52" s="144"/>
      <c r="U52" s="144"/>
      <c r="V52" s="145"/>
      <c r="W52" s="144"/>
      <c r="X52" s="145"/>
      <c r="Y52" s="144"/>
      <c r="Z52" s="144"/>
      <c r="AA52" s="144"/>
      <c r="AB52" s="144"/>
      <c r="AC52" s="144"/>
      <c r="AD52" s="144"/>
      <c r="AE52" s="144"/>
      <c r="AF52" s="144"/>
      <c r="AG52" s="133">
        <f>SUM(Q52:U52,W52,Y52:AF52)</f>
        <v>0</v>
      </c>
      <c r="AH52" s="146"/>
      <c r="AI52" s="146"/>
      <c r="AJ52" s="146" t="s">
        <v>173</v>
      </c>
      <c r="AK52" s="108"/>
      <c r="AL52" s="107" t="str">
        <f t="shared" ref="AL52:AL83" si="4">IF(C52="Scheda_3","OK_Scd3",IF(AG52&gt;=(M52+N52+O52+P52),"OK","NO"))</f>
        <v>NO</v>
      </c>
      <c r="AM52" s="107"/>
      <c r="AN52" s="107"/>
      <c r="AO52" s="108"/>
    </row>
    <row r="53" spans="1:41" ht="38.25">
      <c r="A53" s="108" t="s">
        <v>59</v>
      </c>
      <c r="B53" s="126" t="s">
        <v>389</v>
      </c>
      <c r="C53" s="127" t="s">
        <v>285</v>
      </c>
      <c r="D53" s="127" t="s">
        <v>21</v>
      </c>
      <c r="E53" s="127" t="s">
        <v>367</v>
      </c>
      <c r="F53" s="121"/>
      <c r="G53" s="127"/>
      <c r="H53" s="121" t="s">
        <v>24</v>
      </c>
      <c r="I53" s="127"/>
      <c r="J53" s="127"/>
      <c r="K53" s="127"/>
      <c r="L53" s="129"/>
      <c r="M53" s="131"/>
      <c r="N53" s="131" t="s">
        <v>390</v>
      </c>
      <c r="O53" s="131" t="s">
        <v>391</v>
      </c>
      <c r="P53" s="131" t="s">
        <v>295</v>
      </c>
      <c r="Q53" s="131"/>
      <c r="R53" s="131"/>
      <c r="S53" s="131"/>
      <c r="T53" s="131"/>
      <c r="U53" s="131"/>
      <c r="V53" s="132"/>
      <c r="W53" s="131"/>
      <c r="X53" s="132"/>
      <c r="Y53" s="131"/>
      <c r="Z53" s="131"/>
      <c r="AA53" s="131"/>
      <c r="AB53" s="131"/>
      <c r="AC53" s="131"/>
      <c r="AD53" s="131"/>
      <c r="AE53" s="131"/>
      <c r="AF53" s="131"/>
      <c r="AG53" s="133">
        <f>SUM(Q53:U53,W53,Y53:AF53)</f>
        <v>0</v>
      </c>
      <c r="AH53" s="134"/>
      <c r="AI53" s="134"/>
      <c r="AJ53" s="134"/>
      <c r="AK53" s="121"/>
      <c r="AL53" s="116" t="str">
        <f t="shared" si="4"/>
        <v>NO</v>
      </c>
      <c r="AM53" s="116"/>
      <c r="AN53" s="116"/>
      <c r="AO53" s="121"/>
    </row>
    <row r="54" spans="1:41" ht="51">
      <c r="A54" s="108" t="s">
        <v>59</v>
      </c>
      <c r="B54" s="139" t="s">
        <v>392</v>
      </c>
      <c r="C54" s="127" t="s">
        <v>11</v>
      </c>
      <c r="D54" s="127" t="s">
        <v>30</v>
      </c>
      <c r="E54" s="140" t="s">
        <v>393</v>
      </c>
      <c r="F54" s="121"/>
      <c r="G54" s="127" t="s">
        <v>61</v>
      </c>
      <c r="H54" s="121"/>
      <c r="I54" s="127"/>
      <c r="J54" s="127"/>
      <c r="K54" s="127"/>
      <c r="L54" s="129">
        <v>43145</v>
      </c>
      <c r="M54" s="131" t="s">
        <v>394</v>
      </c>
      <c r="N54" s="131" t="s">
        <v>295</v>
      </c>
      <c r="O54" s="131" t="s">
        <v>395</v>
      </c>
      <c r="P54" s="131"/>
      <c r="Q54" s="131"/>
      <c r="R54" s="131"/>
      <c r="S54" s="131"/>
      <c r="T54" s="131"/>
      <c r="U54" s="131" t="s">
        <v>396</v>
      </c>
      <c r="V54" s="154" t="s">
        <v>164</v>
      </c>
      <c r="W54" s="131"/>
      <c r="X54" s="132"/>
      <c r="Y54" s="132" t="s">
        <v>397</v>
      </c>
      <c r="Z54" s="131"/>
      <c r="AA54" s="131"/>
      <c r="AB54" s="131"/>
      <c r="AC54" s="131"/>
      <c r="AD54" s="131" t="s">
        <v>350</v>
      </c>
      <c r="AE54" s="131"/>
      <c r="AF54" s="131"/>
      <c r="AG54" s="105" t="s">
        <v>398</v>
      </c>
      <c r="AH54" s="134"/>
      <c r="AI54" s="134"/>
      <c r="AJ54" s="134"/>
      <c r="AK54" s="121" t="s">
        <v>399</v>
      </c>
      <c r="AL54" s="107" t="str">
        <f t="shared" si="4"/>
        <v>OK</v>
      </c>
      <c r="AM54" s="107"/>
      <c r="AN54" s="107"/>
      <c r="AO54" s="108"/>
    </row>
    <row r="55" spans="1:41" ht="51">
      <c r="A55" s="108" t="s">
        <v>59</v>
      </c>
      <c r="B55" s="139" t="s">
        <v>400</v>
      </c>
      <c r="C55" s="140" t="s">
        <v>11</v>
      </c>
      <c r="D55" s="140" t="s">
        <v>30</v>
      </c>
      <c r="E55" s="140" t="s">
        <v>401</v>
      </c>
      <c r="F55" s="108"/>
      <c r="G55" s="140" t="s">
        <v>402</v>
      </c>
      <c r="H55" s="108"/>
      <c r="I55" s="140"/>
      <c r="J55" s="140"/>
      <c r="K55" s="140"/>
      <c r="L55" s="143">
        <v>42278</v>
      </c>
      <c r="M55" s="150" t="s">
        <v>403</v>
      </c>
      <c r="N55" s="149" t="s">
        <v>403</v>
      </c>
      <c r="O55" s="144"/>
      <c r="P55" s="144"/>
      <c r="Q55" s="144"/>
      <c r="R55" s="144"/>
      <c r="S55" s="144"/>
      <c r="T55" s="144"/>
      <c r="U55" s="144"/>
      <c r="V55" s="145"/>
      <c r="W55" s="144"/>
      <c r="X55" s="145"/>
      <c r="Y55" s="144"/>
      <c r="Z55" s="144"/>
      <c r="AA55" s="144"/>
      <c r="AB55" s="144"/>
      <c r="AC55" s="144"/>
      <c r="AD55" s="155" t="s">
        <v>404</v>
      </c>
      <c r="AE55" s="144"/>
      <c r="AF55" s="144"/>
      <c r="AG55" s="156" t="s">
        <v>404</v>
      </c>
      <c r="AH55" s="146"/>
      <c r="AI55" s="146"/>
      <c r="AJ55" s="146"/>
      <c r="AK55" s="108"/>
      <c r="AL55" s="116" t="str">
        <f t="shared" si="4"/>
        <v>OK</v>
      </c>
      <c r="AM55" s="116"/>
      <c r="AN55" s="116"/>
      <c r="AO55" s="121"/>
    </row>
    <row r="56" spans="1:41" ht="51">
      <c r="A56" s="108" t="s">
        <v>59</v>
      </c>
      <c r="B56" s="109" t="s">
        <v>405</v>
      </c>
      <c r="C56" s="97" t="s">
        <v>11</v>
      </c>
      <c r="D56" s="97" t="s">
        <v>30</v>
      </c>
      <c r="E56" s="97" t="s">
        <v>406</v>
      </c>
      <c r="F56" s="108"/>
      <c r="G56" s="140" t="s">
        <v>402</v>
      </c>
      <c r="H56" s="108"/>
      <c r="I56" s="140"/>
      <c r="J56" s="140"/>
      <c r="K56" s="140"/>
      <c r="L56" s="143">
        <v>42905</v>
      </c>
      <c r="M56" s="149" t="s">
        <v>407</v>
      </c>
      <c r="N56" s="149" t="s">
        <v>407</v>
      </c>
      <c r="O56" s="149" t="s">
        <v>407</v>
      </c>
      <c r="P56" s="149" t="s">
        <v>407</v>
      </c>
      <c r="Q56" s="144"/>
      <c r="R56" s="144"/>
      <c r="S56" s="144"/>
      <c r="T56" s="144"/>
      <c r="U56" s="144"/>
      <c r="V56" s="145"/>
      <c r="W56" s="144"/>
      <c r="X56" s="145"/>
      <c r="Y56" s="144"/>
      <c r="Z56" s="144"/>
      <c r="AA56" s="144"/>
      <c r="AB56" s="144"/>
      <c r="AC56" s="144"/>
      <c r="AD56" s="149" t="s">
        <v>408</v>
      </c>
      <c r="AE56" s="144"/>
      <c r="AF56" s="144"/>
      <c r="AG56" s="156" t="s">
        <v>408</v>
      </c>
      <c r="AH56" s="146"/>
      <c r="AI56" s="146"/>
      <c r="AJ56" s="146"/>
      <c r="AK56" s="108"/>
      <c r="AL56" s="107" t="str">
        <f t="shared" si="4"/>
        <v>OK</v>
      </c>
      <c r="AM56" s="107"/>
      <c r="AN56" s="107"/>
      <c r="AO56" s="108"/>
    </row>
    <row r="57" spans="1:41" ht="38.25">
      <c r="A57" s="108" t="s">
        <v>59</v>
      </c>
      <c r="B57" s="139" t="s">
        <v>409</v>
      </c>
      <c r="C57" s="140" t="s">
        <v>20</v>
      </c>
      <c r="D57" s="140" t="s">
        <v>30</v>
      </c>
      <c r="E57" s="140" t="s">
        <v>410</v>
      </c>
      <c r="F57" s="108"/>
      <c r="G57" s="140"/>
      <c r="H57" s="108"/>
      <c r="I57" s="140"/>
      <c r="J57" s="140"/>
      <c r="K57" s="140"/>
      <c r="L57" s="143"/>
      <c r="M57" s="148" t="s">
        <v>411</v>
      </c>
      <c r="N57" s="144" t="s">
        <v>412</v>
      </c>
      <c r="O57" s="144"/>
      <c r="P57" s="144"/>
      <c r="Q57" s="144"/>
      <c r="R57" s="144"/>
      <c r="S57" s="144"/>
      <c r="T57" s="144"/>
      <c r="U57" s="144" t="s">
        <v>413</v>
      </c>
      <c r="V57" s="153" t="s">
        <v>164</v>
      </c>
      <c r="W57" s="144"/>
      <c r="X57" s="145"/>
      <c r="Y57" s="144" t="s">
        <v>414</v>
      </c>
      <c r="Z57" s="144"/>
      <c r="AA57" s="144"/>
      <c r="AB57" s="144"/>
      <c r="AC57" s="144"/>
      <c r="AD57" s="144"/>
      <c r="AE57" s="144"/>
      <c r="AF57" s="144"/>
      <c r="AG57" s="133" t="s">
        <v>415</v>
      </c>
      <c r="AH57" s="146"/>
      <c r="AI57" s="146"/>
      <c r="AJ57" s="146"/>
      <c r="AK57" s="108" t="s">
        <v>416</v>
      </c>
      <c r="AL57" s="116" t="str">
        <f t="shared" si="4"/>
        <v>OK</v>
      </c>
      <c r="AM57" s="116"/>
      <c r="AN57" s="116"/>
      <c r="AO57" s="121"/>
    </row>
    <row r="58" spans="1:41" ht="38.25">
      <c r="A58" s="108" t="s">
        <v>59</v>
      </c>
      <c r="B58" s="126" t="s">
        <v>417</v>
      </c>
      <c r="C58" s="127" t="s">
        <v>20</v>
      </c>
      <c r="D58" s="127" t="s">
        <v>30</v>
      </c>
      <c r="E58" s="140" t="s">
        <v>418</v>
      </c>
      <c r="F58" s="121"/>
      <c r="G58" s="127"/>
      <c r="H58" s="121"/>
      <c r="I58" s="127"/>
      <c r="J58" s="127"/>
      <c r="K58" s="127"/>
      <c r="L58" s="129"/>
      <c r="M58" s="131" t="s">
        <v>419</v>
      </c>
      <c r="N58" s="131" t="s">
        <v>292</v>
      </c>
      <c r="O58" s="131"/>
      <c r="P58" s="131"/>
      <c r="Q58" s="131"/>
      <c r="R58" s="131"/>
      <c r="S58" s="131"/>
      <c r="T58" s="131"/>
      <c r="U58" s="131"/>
      <c r="V58" s="132"/>
      <c r="W58" s="131"/>
      <c r="X58" s="132"/>
      <c r="Y58" s="131"/>
      <c r="Z58" s="131" t="s">
        <v>420</v>
      </c>
      <c r="AA58" s="131"/>
      <c r="AB58" s="131"/>
      <c r="AC58" s="131"/>
      <c r="AD58" s="131"/>
      <c r="AE58" s="131"/>
      <c r="AF58" s="131"/>
      <c r="AG58" s="133" t="s">
        <v>420</v>
      </c>
      <c r="AH58" s="134"/>
      <c r="AI58" s="134"/>
      <c r="AJ58" s="134"/>
      <c r="AK58" s="121"/>
      <c r="AL58" s="107" t="str">
        <f t="shared" si="4"/>
        <v>OK</v>
      </c>
      <c r="AM58" s="107"/>
      <c r="AN58" s="107"/>
      <c r="AO58" s="108"/>
    </row>
    <row r="59" spans="1:41" ht="63.75">
      <c r="A59" s="108" t="s">
        <v>59</v>
      </c>
      <c r="B59" s="126" t="s">
        <v>421</v>
      </c>
      <c r="C59" s="127" t="s">
        <v>20</v>
      </c>
      <c r="D59" s="127" t="s">
        <v>30</v>
      </c>
      <c r="E59" s="140" t="s">
        <v>422</v>
      </c>
      <c r="F59" s="121"/>
      <c r="G59" s="127"/>
      <c r="H59" s="121"/>
      <c r="I59" s="127"/>
      <c r="J59" s="157" t="s">
        <v>423</v>
      </c>
      <c r="K59" s="158"/>
      <c r="L59" s="158"/>
      <c r="M59" s="131"/>
      <c r="N59" s="131" t="s">
        <v>237</v>
      </c>
      <c r="O59" s="131"/>
      <c r="P59" s="131"/>
      <c r="Q59" s="131" t="s">
        <v>424</v>
      </c>
      <c r="R59" s="131" t="s">
        <v>425</v>
      </c>
      <c r="S59" s="131"/>
      <c r="T59" s="131"/>
      <c r="U59" s="131"/>
      <c r="V59" s="132"/>
      <c r="W59" s="131"/>
      <c r="X59" s="132"/>
      <c r="Y59" s="131"/>
      <c r="Z59" s="131"/>
      <c r="AA59" s="131"/>
      <c r="AB59" s="131"/>
      <c r="AC59" s="131"/>
      <c r="AD59" s="131"/>
      <c r="AE59" s="131"/>
      <c r="AF59" s="131"/>
      <c r="AG59" s="133" t="s">
        <v>237</v>
      </c>
      <c r="AH59" s="134"/>
      <c r="AI59" s="134"/>
      <c r="AJ59" s="134"/>
      <c r="AK59" s="158" t="s">
        <v>377</v>
      </c>
      <c r="AL59" s="116" t="str">
        <f t="shared" si="4"/>
        <v>OK</v>
      </c>
      <c r="AM59" s="116"/>
      <c r="AN59" s="116"/>
      <c r="AO59" s="121" t="s">
        <v>156</v>
      </c>
    </row>
    <row r="60" spans="1:41" ht="38.25">
      <c r="A60" s="108" t="s">
        <v>59</v>
      </c>
      <c r="B60" s="126" t="s">
        <v>426</v>
      </c>
      <c r="C60" s="127" t="s">
        <v>20</v>
      </c>
      <c r="D60" s="127" t="s">
        <v>30</v>
      </c>
      <c r="E60" s="140" t="s">
        <v>427</v>
      </c>
      <c r="F60" s="121"/>
      <c r="G60" s="127"/>
      <c r="H60" s="121"/>
      <c r="I60" s="127"/>
      <c r="J60" s="127"/>
      <c r="K60" s="127"/>
      <c r="L60" s="129"/>
      <c r="M60" s="150" t="s">
        <v>428</v>
      </c>
      <c r="N60" s="131"/>
      <c r="O60" s="131"/>
      <c r="P60" s="131"/>
      <c r="Q60" s="131"/>
      <c r="R60" s="131"/>
      <c r="S60" s="131"/>
      <c r="T60" s="131"/>
      <c r="U60" s="131"/>
      <c r="V60" s="132"/>
      <c r="W60" s="131"/>
      <c r="X60" s="132"/>
      <c r="Y60" s="131"/>
      <c r="Z60" s="131"/>
      <c r="AA60" s="131"/>
      <c r="AB60" s="131"/>
      <c r="AC60" s="131"/>
      <c r="AD60" s="131"/>
      <c r="AE60" s="150" t="s">
        <v>428</v>
      </c>
      <c r="AF60" s="131"/>
      <c r="AG60" s="156" t="s">
        <v>428</v>
      </c>
      <c r="AH60" s="134"/>
      <c r="AI60" s="134"/>
      <c r="AJ60" s="134"/>
      <c r="AK60" s="121"/>
      <c r="AL60" s="107" t="str">
        <f t="shared" si="4"/>
        <v>OK</v>
      </c>
      <c r="AM60" s="107"/>
      <c r="AN60" s="107"/>
      <c r="AO60" s="108"/>
    </row>
    <row r="61" spans="1:41" ht="38.25">
      <c r="A61" s="108" t="s">
        <v>59</v>
      </c>
      <c r="B61" s="139" t="s">
        <v>429</v>
      </c>
      <c r="C61" s="140" t="s">
        <v>285</v>
      </c>
      <c r="D61" s="140" t="s">
        <v>30</v>
      </c>
      <c r="E61" s="140" t="s">
        <v>430</v>
      </c>
      <c r="F61" s="108"/>
      <c r="G61" s="140"/>
      <c r="H61" s="108"/>
      <c r="I61" s="140"/>
      <c r="J61" s="140"/>
      <c r="K61" s="140"/>
      <c r="L61" s="143"/>
      <c r="M61" s="148"/>
      <c r="N61" s="148" t="s">
        <v>412</v>
      </c>
      <c r="O61" s="144" t="s">
        <v>199</v>
      </c>
      <c r="P61" s="144"/>
      <c r="Q61" s="144"/>
      <c r="R61" s="144"/>
      <c r="S61" s="144"/>
      <c r="T61" s="144"/>
      <c r="U61" s="144"/>
      <c r="V61" s="145"/>
      <c r="W61" s="144"/>
      <c r="X61" s="145"/>
      <c r="Y61" s="144"/>
      <c r="Z61" s="144"/>
      <c r="AA61" s="144"/>
      <c r="AB61" s="144"/>
      <c r="AC61" s="144"/>
      <c r="AD61" s="144"/>
      <c r="AE61" s="144"/>
      <c r="AF61" s="144"/>
      <c r="AG61" s="133">
        <f>SUM(Q61:U61,W61,Y61:AF61)</f>
        <v>0</v>
      </c>
      <c r="AH61" s="146"/>
      <c r="AI61" s="146"/>
      <c r="AJ61" s="146"/>
      <c r="AK61" s="108"/>
      <c r="AL61" s="116" t="str">
        <f t="shared" si="4"/>
        <v>NO</v>
      </c>
      <c r="AM61" s="116"/>
      <c r="AN61" s="116"/>
      <c r="AO61" s="121"/>
    </row>
    <row r="62" spans="1:41" ht="38.25">
      <c r="A62" s="108" t="s">
        <v>59</v>
      </c>
      <c r="B62" s="139" t="s">
        <v>431</v>
      </c>
      <c r="C62" s="140" t="s">
        <v>285</v>
      </c>
      <c r="D62" s="140" t="s">
        <v>30</v>
      </c>
      <c r="E62" s="140" t="s">
        <v>432</v>
      </c>
      <c r="F62" s="108"/>
      <c r="G62" s="140"/>
      <c r="H62" s="108"/>
      <c r="I62" s="140"/>
      <c r="J62" s="140"/>
      <c r="K62" s="140"/>
      <c r="L62" s="143"/>
      <c r="M62" s="148"/>
      <c r="N62" s="144"/>
      <c r="O62" s="144" t="s">
        <v>433</v>
      </c>
      <c r="P62" s="144"/>
      <c r="Q62" s="144"/>
      <c r="R62" s="144"/>
      <c r="S62" s="144"/>
      <c r="T62" s="144"/>
      <c r="U62" s="144"/>
      <c r="V62" s="145"/>
      <c r="W62" s="144"/>
      <c r="X62" s="145"/>
      <c r="Y62" s="144"/>
      <c r="Z62" s="144"/>
      <c r="AA62" s="144"/>
      <c r="AB62" s="144"/>
      <c r="AC62" s="144"/>
      <c r="AD62" s="144"/>
      <c r="AE62" s="144"/>
      <c r="AF62" s="144"/>
      <c r="AG62" s="133">
        <f>SUM(Q62:U62,W62,Y62:AF62)</f>
        <v>0</v>
      </c>
      <c r="AH62" s="146"/>
      <c r="AI62" s="146"/>
      <c r="AJ62" s="146"/>
      <c r="AK62" s="108"/>
      <c r="AL62" s="107" t="str">
        <f t="shared" si="4"/>
        <v>NO</v>
      </c>
      <c r="AM62" s="107"/>
      <c r="AN62" s="107"/>
      <c r="AO62" s="108"/>
    </row>
    <row r="63" spans="1:41" ht="38.25">
      <c r="A63" s="108" t="s">
        <v>59</v>
      </c>
      <c r="B63" s="126" t="s">
        <v>434</v>
      </c>
      <c r="C63" s="140" t="s">
        <v>285</v>
      </c>
      <c r="D63" s="127" t="s">
        <v>30</v>
      </c>
      <c r="E63" s="127" t="s">
        <v>435</v>
      </c>
      <c r="F63" s="121"/>
      <c r="G63" s="127"/>
      <c r="H63" s="121"/>
      <c r="I63" s="127"/>
      <c r="J63" s="127"/>
      <c r="K63" s="127"/>
      <c r="L63" s="129"/>
      <c r="M63" s="131"/>
      <c r="N63" s="131" t="s">
        <v>390</v>
      </c>
      <c r="O63" s="131" t="s">
        <v>390</v>
      </c>
      <c r="P63" s="131"/>
      <c r="Q63" s="131"/>
      <c r="R63" s="131"/>
      <c r="S63" s="131"/>
      <c r="T63" s="131"/>
      <c r="U63" s="131"/>
      <c r="V63" s="132"/>
      <c r="W63" s="131"/>
      <c r="X63" s="132"/>
      <c r="Y63" s="131"/>
      <c r="Z63" s="131"/>
      <c r="AA63" s="131"/>
      <c r="AB63" s="131"/>
      <c r="AC63" s="131"/>
      <c r="AD63" s="131"/>
      <c r="AE63" s="131"/>
      <c r="AF63" s="131"/>
      <c r="AG63" s="133">
        <f>SUM(Q63:U63,W63,Y63:AF63)</f>
        <v>0</v>
      </c>
      <c r="AH63" s="134"/>
      <c r="AI63" s="134"/>
      <c r="AJ63" s="134"/>
      <c r="AK63" s="121"/>
      <c r="AL63" s="116" t="str">
        <f t="shared" si="4"/>
        <v>NO</v>
      </c>
      <c r="AM63" s="116"/>
      <c r="AN63" s="116"/>
      <c r="AO63" s="121"/>
    </row>
    <row r="64" spans="1:41" ht="51">
      <c r="A64" s="108" t="s">
        <v>59</v>
      </c>
      <c r="B64" s="139" t="s">
        <v>436</v>
      </c>
      <c r="C64" s="127" t="s">
        <v>285</v>
      </c>
      <c r="D64" s="140" t="s">
        <v>38</v>
      </c>
      <c r="E64" s="140" t="s">
        <v>437</v>
      </c>
      <c r="F64" s="108"/>
      <c r="G64" s="140"/>
      <c r="H64" s="108"/>
      <c r="I64" s="140"/>
      <c r="J64" s="140"/>
      <c r="K64" s="140"/>
      <c r="L64" s="143"/>
      <c r="M64" s="148"/>
      <c r="N64" s="144" t="s">
        <v>237</v>
      </c>
      <c r="O64" s="144" t="s">
        <v>237</v>
      </c>
      <c r="P64" s="144"/>
      <c r="Q64" s="144"/>
      <c r="R64" s="144"/>
      <c r="S64" s="144"/>
      <c r="T64" s="144"/>
      <c r="U64" s="144"/>
      <c r="V64" s="145"/>
      <c r="W64" s="144"/>
      <c r="X64" s="145"/>
      <c r="Y64" s="144"/>
      <c r="Z64" s="144"/>
      <c r="AA64" s="144"/>
      <c r="AB64" s="144"/>
      <c r="AC64" s="144"/>
      <c r="AD64" s="144"/>
      <c r="AE64" s="144"/>
      <c r="AF64" s="144"/>
      <c r="AG64" s="133">
        <f>SUM(Q64:U64,W64,Y64:AF64)</f>
        <v>0</v>
      </c>
      <c r="AH64" s="146"/>
      <c r="AI64" s="146"/>
      <c r="AJ64" s="146"/>
      <c r="AK64" s="108"/>
      <c r="AL64" s="107" t="str">
        <f t="shared" si="4"/>
        <v>NO</v>
      </c>
      <c r="AM64" s="107"/>
      <c r="AN64" s="107" t="s">
        <v>155</v>
      </c>
      <c r="AO64" s="108"/>
    </row>
    <row r="65" spans="1:41" ht="89.25">
      <c r="A65" s="108" t="s">
        <v>59</v>
      </c>
      <c r="B65" s="126" t="s">
        <v>438</v>
      </c>
      <c r="C65" s="127" t="s">
        <v>11</v>
      </c>
      <c r="D65" s="127" t="s">
        <v>38</v>
      </c>
      <c r="E65" s="127" t="s">
        <v>439</v>
      </c>
      <c r="F65" s="121"/>
      <c r="G65" s="127"/>
      <c r="H65" s="121"/>
      <c r="I65" s="127"/>
      <c r="J65" s="127"/>
      <c r="K65" s="127"/>
      <c r="L65" s="129"/>
      <c r="M65" s="131" t="s">
        <v>440</v>
      </c>
      <c r="N65" s="131" t="s">
        <v>173</v>
      </c>
      <c r="O65" s="131"/>
      <c r="P65" s="131"/>
      <c r="Q65" s="131"/>
      <c r="R65" s="131"/>
      <c r="S65" s="131"/>
      <c r="T65" s="131"/>
      <c r="U65" s="131" t="s">
        <v>441</v>
      </c>
      <c r="V65" s="154" t="s">
        <v>164</v>
      </c>
      <c r="W65" s="131"/>
      <c r="X65" s="132"/>
      <c r="Y65" s="131" t="s">
        <v>173</v>
      </c>
      <c r="Z65" s="131"/>
      <c r="AA65" s="131"/>
      <c r="AB65" s="131"/>
      <c r="AC65" s="131"/>
      <c r="AD65" s="131" t="s">
        <v>442</v>
      </c>
      <c r="AE65" s="131"/>
      <c r="AF65" s="131"/>
      <c r="AG65" s="133" t="s">
        <v>443</v>
      </c>
      <c r="AH65" s="134"/>
      <c r="AI65" s="134"/>
      <c r="AJ65" s="134"/>
      <c r="AK65" s="121" t="s">
        <v>444</v>
      </c>
      <c r="AL65" s="116" t="str">
        <f t="shared" si="4"/>
        <v>OK</v>
      </c>
      <c r="AM65" s="116"/>
      <c r="AN65" s="116" t="s">
        <v>155</v>
      </c>
      <c r="AO65" s="121"/>
    </row>
    <row r="66" spans="1:41" ht="25.5">
      <c r="A66" s="108" t="s">
        <v>59</v>
      </c>
      <c r="B66" s="126" t="s">
        <v>445</v>
      </c>
      <c r="C66" s="127" t="s">
        <v>20</v>
      </c>
      <c r="D66" s="127" t="s">
        <v>38</v>
      </c>
      <c r="E66" s="127" t="s">
        <v>446</v>
      </c>
      <c r="F66" s="121"/>
      <c r="G66" s="127"/>
      <c r="H66" s="121"/>
      <c r="I66" s="127"/>
      <c r="J66" s="127"/>
      <c r="K66" s="127"/>
      <c r="L66" s="129"/>
      <c r="M66" s="131" t="s">
        <v>447</v>
      </c>
      <c r="N66" s="131" t="s">
        <v>447</v>
      </c>
      <c r="O66" s="131" t="s">
        <v>448</v>
      </c>
      <c r="P66" s="131"/>
      <c r="Q66" s="131"/>
      <c r="R66" s="131"/>
      <c r="S66" s="131"/>
      <c r="T66" s="131"/>
      <c r="U66" s="131"/>
      <c r="V66" s="154"/>
      <c r="W66" s="131"/>
      <c r="X66" s="132"/>
      <c r="Y66" s="131"/>
      <c r="Z66" s="131" t="s">
        <v>449</v>
      </c>
      <c r="AA66" s="131"/>
      <c r="AB66" s="131"/>
      <c r="AC66" s="131"/>
      <c r="AD66" s="131"/>
      <c r="AE66" s="131"/>
      <c r="AF66" s="131"/>
      <c r="AG66" s="133" t="s">
        <v>449</v>
      </c>
      <c r="AH66" s="134"/>
      <c r="AI66" s="134"/>
      <c r="AJ66" s="134"/>
      <c r="AK66" s="121"/>
      <c r="AL66" s="107" t="str">
        <f t="shared" si="4"/>
        <v>OK</v>
      </c>
      <c r="AM66" s="107"/>
      <c r="AN66" s="107" t="s">
        <v>155</v>
      </c>
      <c r="AO66" s="108"/>
    </row>
    <row r="67" spans="1:41">
      <c r="A67" s="121"/>
      <c r="B67" s="126"/>
      <c r="C67" s="127"/>
      <c r="D67" s="127"/>
      <c r="E67" s="127"/>
      <c r="F67" s="121"/>
      <c r="G67" s="127"/>
      <c r="H67" s="121"/>
      <c r="I67" s="128"/>
      <c r="J67" s="128"/>
      <c r="K67" s="128"/>
      <c r="L67" s="129"/>
      <c r="M67" s="130"/>
      <c r="N67" s="131"/>
      <c r="O67" s="131"/>
      <c r="P67" s="131"/>
      <c r="Q67" s="131"/>
      <c r="R67" s="131"/>
      <c r="S67" s="131"/>
      <c r="T67" s="131"/>
      <c r="U67" s="131"/>
      <c r="V67" s="132"/>
      <c r="W67" s="131"/>
      <c r="X67" s="132"/>
      <c r="Y67" s="131"/>
      <c r="Z67" s="131"/>
      <c r="AA67" s="131"/>
      <c r="AB67" s="131"/>
      <c r="AC67" s="131"/>
      <c r="AD67" s="131"/>
      <c r="AE67" s="131"/>
      <c r="AF67" s="131"/>
      <c r="AG67" s="133">
        <f t="shared" ref="AG67:AG98" si="5">SUM(Q67:U67,W67,Y67:AF67)</f>
        <v>0</v>
      </c>
      <c r="AH67" s="134"/>
      <c r="AI67" s="134"/>
      <c r="AJ67" s="134"/>
      <c r="AK67" s="121"/>
      <c r="AL67" s="116" t="str">
        <f t="shared" si="4"/>
        <v>OK</v>
      </c>
      <c r="AM67" s="116"/>
      <c r="AN67" s="116"/>
      <c r="AO67" s="121"/>
    </row>
    <row r="68" spans="1:41">
      <c r="A68" s="108"/>
      <c r="B68" s="139"/>
      <c r="C68" s="140"/>
      <c r="D68" s="140"/>
      <c r="E68" s="140"/>
      <c r="F68" s="108"/>
      <c r="G68" s="140"/>
      <c r="H68" s="108"/>
      <c r="I68" s="141"/>
      <c r="J68" s="141"/>
      <c r="K68" s="141"/>
      <c r="L68" s="143"/>
      <c r="M68" s="148"/>
      <c r="N68" s="144"/>
      <c r="O68" s="144"/>
      <c r="P68" s="144"/>
      <c r="Q68" s="144"/>
      <c r="R68" s="144"/>
      <c r="S68" s="144"/>
      <c r="T68" s="144"/>
      <c r="U68" s="144"/>
      <c r="V68" s="145"/>
      <c r="W68" s="144"/>
      <c r="X68" s="145"/>
      <c r="Y68" s="144"/>
      <c r="Z68" s="144"/>
      <c r="AA68" s="144"/>
      <c r="AB68" s="144"/>
      <c r="AC68" s="144"/>
      <c r="AD68" s="144"/>
      <c r="AE68" s="144"/>
      <c r="AF68" s="144"/>
      <c r="AG68" s="133">
        <f t="shared" si="5"/>
        <v>0</v>
      </c>
      <c r="AH68" s="146"/>
      <c r="AI68" s="146"/>
      <c r="AJ68" s="146"/>
      <c r="AK68" s="108"/>
      <c r="AL68" s="107" t="str">
        <f t="shared" si="4"/>
        <v>OK</v>
      </c>
      <c r="AM68" s="107"/>
      <c r="AN68" s="107"/>
      <c r="AO68" s="108"/>
    </row>
    <row r="69" spans="1:41">
      <c r="A69" s="121"/>
      <c r="B69" s="126"/>
      <c r="C69" s="127"/>
      <c r="D69" s="127"/>
      <c r="E69" s="127"/>
      <c r="F69" s="121"/>
      <c r="G69" s="127"/>
      <c r="H69" s="121"/>
      <c r="I69" s="128"/>
      <c r="J69" s="128"/>
      <c r="K69" s="128"/>
      <c r="L69" s="129"/>
      <c r="M69" s="130"/>
      <c r="N69" s="131"/>
      <c r="O69" s="131"/>
      <c r="P69" s="131"/>
      <c r="Q69" s="131"/>
      <c r="R69" s="131"/>
      <c r="S69" s="131"/>
      <c r="T69" s="131"/>
      <c r="U69" s="131"/>
      <c r="V69" s="132"/>
      <c r="W69" s="131"/>
      <c r="X69" s="132"/>
      <c r="Y69" s="131"/>
      <c r="Z69" s="131"/>
      <c r="AA69" s="131"/>
      <c r="AB69" s="131"/>
      <c r="AC69" s="131"/>
      <c r="AD69" s="131"/>
      <c r="AE69" s="131"/>
      <c r="AF69" s="131"/>
      <c r="AG69" s="133">
        <f t="shared" si="5"/>
        <v>0</v>
      </c>
      <c r="AH69" s="134"/>
      <c r="AI69" s="134"/>
      <c r="AJ69" s="134"/>
      <c r="AK69" s="121"/>
      <c r="AL69" s="116" t="str">
        <f t="shared" si="4"/>
        <v>OK</v>
      </c>
      <c r="AM69" s="116"/>
      <c r="AN69" s="116"/>
      <c r="AO69" s="121"/>
    </row>
    <row r="70" spans="1:41">
      <c r="A70" s="108"/>
      <c r="B70" s="139"/>
      <c r="C70" s="140"/>
      <c r="D70" s="140"/>
      <c r="E70" s="140"/>
      <c r="F70" s="108"/>
      <c r="G70" s="140"/>
      <c r="H70" s="108"/>
      <c r="I70" s="141"/>
      <c r="J70" s="141"/>
      <c r="K70" s="141"/>
      <c r="L70" s="143"/>
      <c r="M70" s="148"/>
      <c r="N70" s="144"/>
      <c r="O70" s="144"/>
      <c r="P70" s="144"/>
      <c r="Q70" s="144"/>
      <c r="R70" s="144"/>
      <c r="S70" s="144"/>
      <c r="T70" s="144"/>
      <c r="U70" s="144"/>
      <c r="V70" s="145"/>
      <c r="W70" s="144"/>
      <c r="X70" s="145"/>
      <c r="Y70" s="144"/>
      <c r="Z70" s="144"/>
      <c r="AA70" s="144"/>
      <c r="AB70" s="144"/>
      <c r="AC70" s="144"/>
      <c r="AD70" s="144"/>
      <c r="AE70" s="144"/>
      <c r="AF70" s="144"/>
      <c r="AG70" s="133">
        <f t="shared" si="5"/>
        <v>0</v>
      </c>
      <c r="AH70" s="146"/>
      <c r="AI70" s="146"/>
      <c r="AJ70" s="146"/>
      <c r="AK70" s="108"/>
      <c r="AL70" s="107" t="str">
        <f t="shared" si="4"/>
        <v>OK</v>
      </c>
      <c r="AM70" s="107"/>
      <c r="AN70" s="107"/>
      <c r="AO70" s="108"/>
    </row>
    <row r="71" spans="1:41">
      <c r="A71" s="121"/>
      <c r="B71" s="126"/>
      <c r="C71" s="127"/>
      <c r="D71" s="127"/>
      <c r="E71" s="127"/>
      <c r="F71" s="121"/>
      <c r="G71" s="127"/>
      <c r="H71" s="121"/>
      <c r="I71" s="128"/>
      <c r="J71" s="128"/>
      <c r="K71" s="128"/>
      <c r="L71" s="129"/>
      <c r="M71" s="130"/>
      <c r="N71" s="131"/>
      <c r="O71" s="131"/>
      <c r="P71" s="131"/>
      <c r="Q71" s="131"/>
      <c r="R71" s="131"/>
      <c r="S71" s="131"/>
      <c r="T71" s="131"/>
      <c r="U71" s="131"/>
      <c r="V71" s="132"/>
      <c r="W71" s="131"/>
      <c r="X71" s="132"/>
      <c r="Y71" s="131"/>
      <c r="Z71" s="131"/>
      <c r="AA71" s="131"/>
      <c r="AB71" s="131"/>
      <c r="AC71" s="131"/>
      <c r="AD71" s="131"/>
      <c r="AE71" s="131"/>
      <c r="AF71" s="131"/>
      <c r="AG71" s="133">
        <f t="shared" si="5"/>
        <v>0</v>
      </c>
      <c r="AH71" s="134"/>
      <c r="AI71" s="134"/>
      <c r="AJ71" s="134"/>
      <c r="AK71" s="121"/>
      <c r="AL71" s="116" t="str">
        <f t="shared" si="4"/>
        <v>OK</v>
      </c>
      <c r="AM71" s="116"/>
      <c r="AN71" s="116"/>
      <c r="AO71" s="121"/>
    </row>
    <row r="72" spans="1:41">
      <c r="A72" s="108"/>
      <c r="B72" s="139"/>
      <c r="C72" s="140"/>
      <c r="D72" s="140"/>
      <c r="E72" s="140"/>
      <c r="F72" s="108"/>
      <c r="G72" s="140"/>
      <c r="H72" s="108"/>
      <c r="I72" s="141"/>
      <c r="J72" s="141"/>
      <c r="K72" s="141"/>
      <c r="L72" s="143"/>
      <c r="M72" s="148"/>
      <c r="N72" s="144"/>
      <c r="O72" s="144"/>
      <c r="P72" s="144"/>
      <c r="Q72" s="144"/>
      <c r="R72" s="144"/>
      <c r="S72" s="144"/>
      <c r="T72" s="144"/>
      <c r="U72" s="144"/>
      <c r="V72" s="145"/>
      <c r="W72" s="144"/>
      <c r="X72" s="145"/>
      <c r="Y72" s="144"/>
      <c r="Z72" s="144"/>
      <c r="AA72" s="144"/>
      <c r="AB72" s="144"/>
      <c r="AC72" s="144"/>
      <c r="AD72" s="144"/>
      <c r="AE72" s="144"/>
      <c r="AF72" s="144"/>
      <c r="AG72" s="133">
        <f t="shared" si="5"/>
        <v>0</v>
      </c>
      <c r="AH72" s="146"/>
      <c r="AI72" s="146"/>
      <c r="AJ72" s="146"/>
      <c r="AK72" s="108"/>
      <c r="AL72" s="107" t="str">
        <f t="shared" si="4"/>
        <v>OK</v>
      </c>
      <c r="AM72" s="107"/>
      <c r="AN72" s="107"/>
      <c r="AO72" s="108"/>
    </row>
    <row r="73" spans="1:41">
      <c r="A73" s="121"/>
      <c r="B73" s="126"/>
      <c r="C73" s="127"/>
      <c r="D73" s="127"/>
      <c r="E73" s="127"/>
      <c r="F73" s="121"/>
      <c r="G73" s="127"/>
      <c r="H73" s="121"/>
      <c r="I73" s="128"/>
      <c r="J73" s="128"/>
      <c r="K73" s="128"/>
      <c r="L73" s="129"/>
      <c r="M73" s="130"/>
      <c r="N73" s="131"/>
      <c r="O73" s="131"/>
      <c r="P73" s="131"/>
      <c r="Q73" s="131"/>
      <c r="R73" s="131"/>
      <c r="S73" s="131"/>
      <c r="T73" s="131"/>
      <c r="U73" s="131"/>
      <c r="V73" s="132"/>
      <c r="W73" s="131"/>
      <c r="X73" s="132"/>
      <c r="Y73" s="131"/>
      <c r="Z73" s="131"/>
      <c r="AA73" s="131"/>
      <c r="AB73" s="131"/>
      <c r="AC73" s="131"/>
      <c r="AD73" s="131"/>
      <c r="AE73" s="131"/>
      <c r="AF73" s="131"/>
      <c r="AG73" s="133">
        <f t="shared" si="5"/>
        <v>0</v>
      </c>
      <c r="AH73" s="134"/>
      <c r="AI73" s="134"/>
      <c r="AJ73" s="134"/>
      <c r="AK73" s="121"/>
      <c r="AL73" s="116" t="str">
        <f t="shared" si="4"/>
        <v>OK</v>
      </c>
      <c r="AM73" s="116"/>
      <c r="AN73" s="116"/>
      <c r="AO73" s="121"/>
    </row>
    <row r="74" spans="1:41">
      <c r="A74" s="108"/>
      <c r="B74" s="139"/>
      <c r="C74" s="140"/>
      <c r="D74" s="140"/>
      <c r="E74" s="140"/>
      <c r="F74" s="108"/>
      <c r="G74" s="140"/>
      <c r="H74" s="108"/>
      <c r="I74" s="141"/>
      <c r="J74" s="141"/>
      <c r="K74" s="141"/>
      <c r="L74" s="143"/>
      <c r="M74" s="148"/>
      <c r="N74" s="144"/>
      <c r="O74" s="144"/>
      <c r="P74" s="144"/>
      <c r="Q74" s="144"/>
      <c r="R74" s="144"/>
      <c r="S74" s="144"/>
      <c r="T74" s="144"/>
      <c r="U74" s="144"/>
      <c r="V74" s="145"/>
      <c r="W74" s="144"/>
      <c r="X74" s="145"/>
      <c r="Y74" s="144"/>
      <c r="Z74" s="144"/>
      <c r="AA74" s="144"/>
      <c r="AB74" s="144"/>
      <c r="AC74" s="144"/>
      <c r="AD74" s="144"/>
      <c r="AE74" s="144"/>
      <c r="AF74" s="144"/>
      <c r="AG74" s="133">
        <f t="shared" si="5"/>
        <v>0</v>
      </c>
      <c r="AH74" s="146"/>
      <c r="AI74" s="146"/>
      <c r="AJ74" s="146"/>
      <c r="AK74" s="108"/>
      <c r="AL74" s="107" t="str">
        <f t="shared" si="4"/>
        <v>OK</v>
      </c>
      <c r="AM74" s="107"/>
      <c r="AN74" s="107"/>
      <c r="AO74" s="108"/>
    </row>
    <row r="75" spans="1:41">
      <c r="A75" s="121"/>
      <c r="B75" s="126"/>
      <c r="C75" s="127"/>
      <c r="D75" s="127"/>
      <c r="E75" s="127"/>
      <c r="F75" s="121"/>
      <c r="G75" s="127"/>
      <c r="H75" s="121"/>
      <c r="I75" s="128"/>
      <c r="J75" s="128"/>
      <c r="K75" s="128"/>
      <c r="L75" s="129"/>
      <c r="M75" s="130"/>
      <c r="N75" s="131"/>
      <c r="O75" s="131"/>
      <c r="P75" s="131"/>
      <c r="Q75" s="131"/>
      <c r="R75" s="131"/>
      <c r="S75" s="131"/>
      <c r="T75" s="131"/>
      <c r="U75" s="131"/>
      <c r="V75" s="132"/>
      <c r="W75" s="131"/>
      <c r="X75" s="132"/>
      <c r="Y75" s="131"/>
      <c r="Z75" s="131"/>
      <c r="AA75" s="131"/>
      <c r="AB75" s="131"/>
      <c r="AC75" s="131"/>
      <c r="AD75" s="131"/>
      <c r="AE75" s="131"/>
      <c r="AF75" s="131"/>
      <c r="AG75" s="133">
        <f t="shared" si="5"/>
        <v>0</v>
      </c>
      <c r="AH75" s="134"/>
      <c r="AI75" s="134"/>
      <c r="AJ75" s="134"/>
      <c r="AK75" s="121"/>
      <c r="AL75" s="116" t="str">
        <f t="shared" si="4"/>
        <v>OK</v>
      </c>
      <c r="AM75" s="116"/>
      <c r="AN75" s="116"/>
      <c r="AO75" s="121"/>
    </row>
    <row r="76" spans="1:41">
      <c r="A76" s="108"/>
      <c r="B76" s="139"/>
      <c r="C76" s="140"/>
      <c r="D76" s="140"/>
      <c r="E76" s="140"/>
      <c r="F76" s="108"/>
      <c r="G76" s="140"/>
      <c r="H76" s="108"/>
      <c r="I76" s="141"/>
      <c r="J76" s="141"/>
      <c r="K76" s="141"/>
      <c r="L76" s="143"/>
      <c r="M76" s="148"/>
      <c r="N76" s="144"/>
      <c r="O76" s="144"/>
      <c r="P76" s="144"/>
      <c r="Q76" s="144"/>
      <c r="R76" s="144"/>
      <c r="S76" s="144"/>
      <c r="T76" s="144"/>
      <c r="U76" s="144"/>
      <c r="V76" s="145"/>
      <c r="W76" s="144"/>
      <c r="X76" s="145"/>
      <c r="Y76" s="144"/>
      <c r="Z76" s="144"/>
      <c r="AA76" s="144"/>
      <c r="AB76" s="144"/>
      <c r="AC76" s="144"/>
      <c r="AD76" s="144"/>
      <c r="AE76" s="144"/>
      <c r="AF76" s="144"/>
      <c r="AG76" s="133">
        <f t="shared" si="5"/>
        <v>0</v>
      </c>
      <c r="AH76" s="146"/>
      <c r="AI76" s="146"/>
      <c r="AJ76" s="146"/>
      <c r="AK76" s="108"/>
      <c r="AL76" s="107" t="str">
        <f t="shared" si="4"/>
        <v>OK</v>
      </c>
      <c r="AM76" s="107"/>
      <c r="AN76" s="107"/>
      <c r="AO76" s="108"/>
    </row>
    <row r="77" spans="1:41">
      <c r="A77" s="121"/>
      <c r="B77" s="126"/>
      <c r="C77" s="127"/>
      <c r="D77" s="127"/>
      <c r="E77" s="127"/>
      <c r="F77" s="121"/>
      <c r="G77" s="127"/>
      <c r="H77" s="121"/>
      <c r="I77" s="128"/>
      <c r="J77" s="128"/>
      <c r="K77" s="128"/>
      <c r="L77" s="129"/>
      <c r="M77" s="130"/>
      <c r="N77" s="131"/>
      <c r="O77" s="131"/>
      <c r="P77" s="131"/>
      <c r="Q77" s="131"/>
      <c r="R77" s="131"/>
      <c r="S77" s="131"/>
      <c r="T77" s="131"/>
      <c r="U77" s="131"/>
      <c r="V77" s="132"/>
      <c r="W77" s="131"/>
      <c r="X77" s="132"/>
      <c r="Y77" s="131"/>
      <c r="Z77" s="131"/>
      <c r="AA77" s="131"/>
      <c r="AB77" s="131"/>
      <c r="AC77" s="131"/>
      <c r="AD77" s="131"/>
      <c r="AE77" s="131"/>
      <c r="AF77" s="131"/>
      <c r="AG77" s="133">
        <f t="shared" si="5"/>
        <v>0</v>
      </c>
      <c r="AH77" s="134"/>
      <c r="AI77" s="134"/>
      <c r="AJ77" s="134"/>
      <c r="AK77" s="121"/>
      <c r="AL77" s="116" t="str">
        <f t="shared" si="4"/>
        <v>OK</v>
      </c>
      <c r="AM77" s="116"/>
      <c r="AN77" s="116"/>
      <c r="AO77" s="121"/>
    </row>
    <row r="78" spans="1:41">
      <c r="A78" s="108"/>
      <c r="B78" s="139"/>
      <c r="C78" s="140"/>
      <c r="D78" s="140"/>
      <c r="E78" s="140"/>
      <c r="F78" s="108"/>
      <c r="G78" s="140"/>
      <c r="H78" s="108"/>
      <c r="I78" s="141"/>
      <c r="J78" s="141"/>
      <c r="K78" s="141"/>
      <c r="L78" s="143"/>
      <c r="M78" s="148"/>
      <c r="N78" s="144"/>
      <c r="O78" s="144"/>
      <c r="P78" s="144"/>
      <c r="Q78" s="144"/>
      <c r="R78" s="144"/>
      <c r="S78" s="144"/>
      <c r="T78" s="144"/>
      <c r="U78" s="144"/>
      <c r="V78" s="145"/>
      <c r="W78" s="144"/>
      <c r="X78" s="145"/>
      <c r="Y78" s="144"/>
      <c r="Z78" s="144"/>
      <c r="AA78" s="144"/>
      <c r="AB78" s="144"/>
      <c r="AC78" s="144"/>
      <c r="AD78" s="144"/>
      <c r="AE78" s="144"/>
      <c r="AF78" s="144"/>
      <c r="AG78" s="133">
        <f t="shared" si="5"/>
        <v>0</v>
      </c>
      <c r="AH78" s="146"/>
      <c r="AI78" s="146"/>
      <c r="AJ78" s="146"/>
      <c r="AK78" s="108"/>
      <c r="AL78" s="107" t="str">
        <f t="shared" si="4"/>
        <v>OK</v>
      </c>
      <c r="AM78" s="107"/>
      <c r="AN78" s="107"/>
      <c r="AO78" s="108"/>
    </row>
    <row r="79" spans="1:41">
      <c r="A79" s="121"/>
      <c r="B79" s="126"/>
      <c r="C79" s="127"/>
      <c r="D79" s="127"/>
      <c r="E79" s="127"/>
      <c r="F79" s="121"/>
      <c r="G79" s="127"/>
      <c r="H79" s="121"/>
      <c r="I79" s="128"/>
      <c r="J79" s="128"/>
      <c r="K79" s="128"/>
      <c r="L79" s="129"/>
      <c r="M79" s="130"/>
      <c r="N79" s="131"/>
      <c r="O79" s="131"/>
      <c r="P79" s="131"/>
      <c r="Q79" s="131"/>
      <c r="R79" s="131"/>
      <c r="S79" s="131"/>
      <c r="T79" s="131"/>
      <c r="U79" s="131"/>
      <c r="V79" s="132"/>
      <c r="W79" s="131"/>
      <c r="X79" s="132"/>
      <c r="Y79" s="131"/>
      <c r="Z79" s="131"/>
      <c r="AA79" s="131"/>
      <c r="AB79" s="131"/>
      <c r="AC79" s="131"/>
      <c r="AD79" s="131"/>
      <c r="AE79" s="131"/>
      <c r="AF79" s="131"/>
      <c r="AG79" s="133">
        <f t="shared" si="5"/>
        <v>0</v>
      </c>
      <c r="AH79" s="134"/>
      <c r="AI79" s="134"/>
      <c r="AJ79" s="134"/>
      <c r="AK79" s="121"/>
      <c r="AL79" s="116" t="str">
        <f t="shared" si="4"/>
        <v>OK</v>
      </c>
      <c r="AM79" s="116"/>
      <c r="AN79" s="116"/>
      <c r="AO79" s="121"/>
    </row>
    <row r="80" spans="1:41">
      <c r="A80" s="108"/>
      <c r="B80" s="139"/>
      <c r="C80" s="140"/>
      <c r="D80" s="140"/>
      <c r="E80" s="140"/>
      <c r="F80" s="108"/>
      <c r="G80" s="140"/>
      <c r="H80" s="108"/>
      <c r="I80" s="141"/>
      <c r="J80" s="141"/>
      <c r="K80" s="141"/>
      <c r="L80" s="143"/>
      <c r="M80" s="148"/>
      <c r="N80" s="144"/>
      <c r="O80" s="144"/>
      <c r="P80" s="144"/>
      <c r="Q80" s="144"/>
      <c r="R80" s="144"/>
      <c r="S80" s="144"/>
      <c r="T80" s="144"/>
      <c r="U80" s="144"/>
      <c r="V80" s="145"/>
      <c r="W80" s="144"/>
      <c r="X80" s="145"/>
      <c r="Y80" s="144"/>
      <c r="Z80" s="144"/>
      <c r="AA80" s="144"/>
      <c r="AB80" s="144"/>
      <c r="AC80" s="144"/>
      <c r="AD80" s="144"/>
      <c r="AE80" s="144"/>
      <c r="AF80" s="144"/>
      <c r="AG80" s="133">
        <f t="shared" si="5"/>
        <v>0</v>
      </c>
      <c r="AH80" s="146"/>
      <c r="AI80" s="146"/>
      <c r="AJ80" s="146"/>
      <c r="AK80" s="108"/>
      <c r="AL80" s="107" t="str">
        <f t="shared" si="4"/>
        <v>OK</v>
      </c>
      <c r="AM80" s="107"/>
      <c r="AN80" s="107"/>
      <c r="AO80" s="108"/>
    </row>
    <row r="81" spans="1:41">
      <c r="A81" s="121"/>
      <c r="B81" s="126"/>
      <c r="C81" s="127"/>
      <c r="D81" s="127"/>
      <c r="E81" s="127"/>
      <c r="F81" s="121"/>
      <c r="G81" s="127"/>
      <c r="H81" s="121"/>
      <c r="I81" s="128"/>
      <c r="J81" s="128"/>
      <c r="K81" s="128"/>
      <c r="L81" s="129"/>
      <c r="M81" s="130"/>
      <c r="N81" s="131"/>
      <c r="O81" s="131"/>
      <c r="P81" s="131"/>
      <c r="Q81" s="131"/>
      <c r="R81" s="131"/>
      <c r="S81" s="131"/>
      <c r="T81" s="131"/>
      <c r="U81" s="131"/>
      <c r="V81" s="132"/>
      <c r="W81" s="131"/>
      <c r="X81" s="132"/>
      <c r="Y81" s="131"/>
      <c r="Z81" s="131"/>
      <c r="AA81" s="131"/>
      <c r="AB81" s="131"/>
      <c r="AC81" s="131"/>
      <c r="AD81" s="131"/>
      <c r="AE81" s="131"/>
      <c r="AF81" s="131"/>
      <c r="AG81" s="133">
        <f t="shared" si="5"/>
        <v>0</v>
      </c>
      <c r="AH81" s="134"/>
      <c r="AI81" s="134"/>
      <c r="AJ81" s="134"/>
      <c r="AK81" s="121"/>
      <c r="AL81" s="116" t="str">
        <f t="shared" si="4"/>
        <v>OK</v>
      </c>
      <c r="AM81" s="116"/>
      <c r="AN81" s="116"/>
      <c r="AO81" s="121"/>
    </row>
    <row r="82" spans="1:41">
      <c r="A82" s="108"/>
      <c r="B82" s="139"/>
      <c r="C82" s="140"/>
      <c r="D82" s="140"/>
      <c r="E82" s="140"/>
      <c r="F82" s="108"/>
      <c r="G82" s="140"/>
      <c r="H82" s="108"/>
      <c r="I82" s="141"/>
      <c r="J82" s="141"/>
      <c r="K82" s="141"/>
      <c r="L82" s="143"/>
      <c r="M82" s="148"/>
      <c r="N82" s="144"/>
      <c r="O82" s="144"/>
      <c r="P82" s="144"/>
      <c r="Q82" s="144"/>
      <c r="R82" s="144"/>
      <c r="S82" s="144"/>
      <c r="T82" s="144"/>
      <c r="U82" s="144"/>
      <c r="V82" s="145"/>
      <c r="W82" s="144"/>
      <c r="X82" s="145"/>
      <c r="Y82" s="144"/>
      <c r="Z82" s="144"/>
      <c r="AA82" s="144"/>
      <c r="AB82" s="144"/>
      <c r="AC82" s="144"/>
      <c r="AD82" s="144"/>
      <c r="AE82" s="144"/>
      <c r="AF82" s="144"/>
      <c r="AG82" s="133">
        <f t="shared" si="5"/>
        <v>0</v>
      </c>
      <c r="AH82" s="146"/>
      <c r="AI82" s="146"/>
      <c r="AJ82" s="146"/>
      <c r="AK82" s="108"/>
      <c r="AL82" s="107" t="str">
        <f t="shared" si="4"/>
        <v>OK</v>
      </c>
      <c r="AM82" s="107"/>
      <c r="AN82" s="107"/>
      <c r="AO82" s="108"/>
    </row>
    <row r="83" spans="1:41">
      <c r="A83" s="121"/>
      <c r="B83" s="126"/>
      <c r="C83" s="127"/>
      <c r="D83" s="127"/>
      <c r="E83" s="127"/>
      <c r="F83" s="121"/>
      <c r="G83" s="127"/>
      <c r="H83" s="121"/>
      <c r="I83" s="128"/>
      <c r="J83" s="128"/>
      <c r="K83" s="128"/>
      <c r="L83" s="129"/>
      <c r="M83" s="130"/>
      <c r="N83" s="131"/>
      <c r="O83" s="131"/>
      <c r="P83" s="131"/>
      <c r="Q83" s="131"/>
      <c r="R83" s="131"/>
      <c r="S83" s="131"/>
      <c r="T83" s="131"/>
      <c r="U83" s="131"/>
      <c r="V83" s="132"/>
      <c r="W83" s="131"/>
      <c r="X83" s="132"/>
      <c r="Y83" s="131"/>
      <c r="Z83" s="131"/>
      <c r="AA83" s="131"/>
      <c r="AB83" s="131"/>
      <c r="AC83" s="131"/>
      <c r="AD83" s="131"/>
      <c r="AE83" s="131"/>
      <c r="AF83" s="131"/>
      <c r="AG83" s="133">
        <f t="shared" si="5"/>
        <v>0</v>
      </c>
      <c r="AH83" s="134"/>
      <c r="AI83" s="134"/>
      <c r="AJ83" s="134"/>
      <c r="AK83" s="121"/>
      <c r="AL83" s="116" t="str">
        <f t="shared" si="4"/>
        <v>OK</v>
      </c>
      <c r="AM83" s="116"/>
      <c r="AN83" s="116"/>
      <c r="AO83" s="121"/>
    </row>
    <row r="84" spans="1:41">
      <c r="A84" s="108"/>
      <c r="B84" s="139"/>
      <c r="C84" s="140"/>
      <c r="D84" s="140"/>
      <c r="E84" s="140"/>
      <c r="F84" s="108"/>
      <c r="G84" s="140"/>
      <c r="H84" s="108"/>
      <c r="I84" s="141"/>
      <c r="J84" s="141"/>
      <c r="K84" s="141"/>
      <c r="L84" s="143"/>
      <c r="M84" s="148"/>
      <c r="N84" s="144"/>
      <c r="O84" s="144"/>
      <c r="P84" s="144"/>
      <c r="Q84" s="144"/>
      <c r="R84" s="144"/>
      <c r="S84" s="144"/>
      <c r="T84" s="144"/>
      <c r="U84" s="144"/>
      <c r="V84" s="145"/>
      <c r="W84" s="144"/>
      <c r="X84" s="145"/>
      <c r="Y84" s="144"/>
      <c r="Z84" s="144"/>
      <c r="AA84" s="144"/>
      <c r="AB84" s="144"/>
      <c r="AC84" s="144"/>
      <c r="AD84" s="144"/>
      <c r="AE84" s="144"/>
      <c r="AF84" s="144"/>
      <c r="AG84" s="133">
        <f t="shared" si="5"/>
        <v>0</v>
      </c>
      <c r="AH84" s="146"/>
      <c r="AI84" s="146"/>
      <c r="AJ84" s="146"/>
      <c r="AK84" s="108"/>
      <c r="AL84" s="107" t="str">
        <f t="shared" ref="AL84:AL115" si="6">IF(C84="Scheda_3","OK_Scd3",IF(AG84&gt;=(M84+N84+O84+P84),"OK","NO"))</f>
        <v>OK</v>
      </c>
      <c r="AM84" s="107"/>
      <c r="AN84" s="107"/>
      <c r="AO84" s="108"/>
    </row>
    <row r="85" spans="1:41">
      <c r="A85" s="121"/>
      <c r="B85" s="126"/>
      <c r="C85" s="127"/>
      <c r="D85" s="127"/>
      <c r="E85" s="127"/>
      <c r="F85" s="121"/>
      <c r="G85" s="127"/>
      <c r="H85" s="121"/>
      <c r="I85" s="128"/>
      <c r="J85" s="128"/>
      <c r="K85" s="128"/>
      <c r="L85" s="129"/>
      <c r="M85" s="130"/>
      <c r="N85" s="131"/>
      <c r="O85" s="131"/>
      <c r="P85" s="131"/>
      <c r="Q85" s="131"/>
      <c r="R85" s="131"/>
      <c r="S85" s="131"/>
      <c r="T85" s="131"/>
      <c r="U85" s="131"/>
      <c r="V85" s="132"/>
      <c r="W85" s="131"/>
      <c r="X85" s="132"/>
      <c r="Y85" s="131"/>
      <c r="Z85" s="131"/>
      <c r="AA85" s="131"/>
      <c r="AB85" s="131"/>
      <c r="AC85" s="131"/>
      <c r="AD85" s="131"/>
      <c r="AE85" s="131"/>
      <c r="AF85" s="131"/>
      <c r="AG85" s="133">
        <f t="shared" si="5"/>
        <v>0</v>
      </c>
      <c r="AH85" s="134"/>
      <c r="AI85" s="134"/>
      <c r="AJ85" s="134"/>
      <c r="AK85" s="121"/>
      <c r="AL85" s="116" t="str">
        <f t="shared" si="6"/>
        <v>OK</v>
      </c>
      <c r="AM85" s="116"/>
      <c r="AN85" s="116"/>
      <c r="AO85" s="121"/>
    </row>
    <row r="86" spans="1:41">
      <c r="A86" s="108"/>
      <c r="B86" s="139"/>
      <c r="C86" s="140"/>
      <c r="D86" s="140"/>
      <c r="E86" s="140"/>
      <c r="F86" s="108"/>
      <c r="G86" s="140"/>
      <c r="H86" s="108"/>
      <c r="I86" s="141"/>
      <c r="J86" s="141"/>
      <c r="K86" s="141"/>
      <c r="L86" s="143"/>
      <c r="M86" s="148"/>
      <c r="N86" s="144"/>
      <c r="O86" s="144"/>
      <c r="P86" s="144"/>
      <c r="Q86" s="144"/>
      <c r="R86" s="144"/>
      <c r="S86" s="144"/>
      <c r="T86" s="144"/>
      <c r="U86" s="144"/>
      <c r="V86" s="145"/>
      <c r="W86" s="144"/>
      <c r="X86" s="145"/>
      <c r="Y86" s="144"/>
      <c r="Z86" s="144"/>
      <c r="AA86" s="144"/>
      <c r="AB86" s="144"/>
      <c r="AC86" s="144"/>
      <c r="AD86" s="144"/>
      <c r="AE86" s="144"/>
      <c r="AF86" s="144"/>
      <c r="AG86" s="133">
        <f t="shared" si="5"/>
        <v>0</v>
      </c>
      <c r="AH86" s="146"/>
      <c r="AI86" s="146"/>
      <c r="AJ86" s="146"/>
      <c r="AK86" s="108"/>
      <c r="AL86" s="107" t="str">
        <f t="shared" si="6"/>
        <v>OK</v>
      </c>
      <c r="AM86" s="107"/>
      <c r="AN86" s="107"/>
      <c r="AO86" s="108"/>
    </row>
    <row r="87" spans="1:41">
      <c r="A87" s="121"/>
      <c r="B87" s="126"/>
      <c r="C87" s="127"/>
      <c r="D87" s="127"/>
      <c r="E87" s="127"/>
      <c r="F87" s="121"/>
      <c r="G87" s="127"/>
      <c r="H87" s="121"/>
      <c r="I87" s="128"/>
      <c r="J87" s="128"/>
      <c r="K87" s="128"/>
      <c r="L87" s="129"/>
      <c r="M87" s="130"/>
      <c r="N87" s="131"/>
      <c r="O87" s="131"/>
      <c r="P87" s="131"/>
      <c r="Q87" s="131"/>
      <c r="R87" s="131"/>
      <c r="S87" s="131"/>
      <c r="T87" s="131"/>
      <c r="U87" s="131"/>
      <c r="V87" s="132"/>
      <c r="W87" s="131"/>
      <c r="X87" s="132"/>
      <c r="Y87" s="131"/>
      <c r="Z87" s="131"/>
      <c r="AA87" s="131"/>
      <c r="AB87" s="131"/>
      <c r="AC87" s="131"/>
      <c r="AD87" s="131"/>
      <c r="AE87" s="131"/>
      <c r="AF87" s="131"/>
      <c r="AG87" s="133">
        <f t="shared" si="5"/>
        <v>0</v>
      </c>
      <c r="AH87" s="134"/>
      <c r="AI87" s="134"/>
      <c r="AJ87" s="134"/>
      <c r="AK87" s="121"/>
      <c r="AL87" s="116" t="str">
        <f t="shared" si="6"/>
        <v>OK</v>
      </c>
      <c r="AM87" s="116"/>
      <c r="AN87" s="116"/>
      <c r="AO87" s="121"/>
    </row>
    <row r="88" spans="1:41">
      <c r="A88" s="108"/>
      <c r="B88" s="139"/>
      <c r="C88" s="140"/>
      <c r="D88" s="140"/>
      <c r="E88" s="140"/>
      <c r="F88" s="108"/>
      <c r="G88" s="140"/>
      <c r="H88" s="108"/>
      <c r="I88" s="141"/>
      <c r="J88" s="141"/>
      <c r="K88" s="141"/>
      <c r="L88" s="143"/>
      <c r="M88" s="148"/>
      <c r="N88" s="144"/>
      <c r="O88" s="144"/>
      <c r="P88" s="144"/>
      <c r="Q88" s="144"/>
      <c r="R88" s="144"/>
      <c r="S88" s="144"/>
      <c r="T88" s="144"/>
      <c r="U88" s="144"/>
      <c r="V88" s="145"/>
      <c r="W88" s="144"/>
      <c r="X88" s="145"/>
      <c r="Y88" s="144"/>
      <c r="Z88" s="144"/>
      <c r="AA88" s="144"/>
      <c r="AB88" s="144"/>
      <c r="AC88" s="144"/>
      <c r="AD88" s="144"/>
      <c r="AE88" s="144"/>
      <c r="AF88" s="144"/>
      <c r="AG88" s="133">
        <f t="shared" si="5"/>
        <v>0</v>
      </c>
      <c r="AH88" s="146"/>
      <c r="AI88" s="146"/>
      <c r="AJ88" s="146"/>
      <c r="AK88" s="108"/>
      <c r="AL88" s="107" t="str">
        <f t="shared" si="6"/>
        <v>OK</v>
      </c>
      <c r="AM88" s="107"/>
      <c r="AN88" s="107"/>
      <c r="AO88" s="108"/>
    </row>
    <row r="89" spans="1:41">
      <c r="A89" s="121"/>
      <c r="B89" s="126"/>
      <c r="C89" s="127"/>
      <c r="D89" s="127"/>
      <c r="E89" s="127"/>
      <c r="F89" s="121"/>
      <c r="G89" s="127"/>
      <c r="H89" s="121"/>
      <c r="I89" s="128"/>
      <c r="J89" s="128"/>
      <c r="K89" s="128"/>
      <c r="L89" s="129"/>
      <c r="M89" s="130"/>
      <c r="N89" s="131"/>
      <c r="O89" s="131"/>
      <c r="P89" s="131"/>
      <c r="Q89" s="131"/>
      <c r="R89" s="131"/>
      <c r="S89" s="131"/>
      <c r="T89" s="131"/>
      <c r="U89" s="131"/>
      <c r="V89" s="132"/>
      <c r="W89" s="131"/>
      <c r="X89" s="132"/>
      <c r="Y89" s="131"/>
      <c r="Z89" s="131"/>
      <c r="AA89" s="131"/>
      <c r="AB89" s="131"/>
      <c r="AC89" s="131"/>
      <c r="AD89" s="131"/>
      <c r="AE89" s="131"/>
      <c r="AF89" s="131"/>
      <c r="AG89" s="133">
        <f t="shared" si="5"/>
        <v>0</v>
      </c>
      <c r="AH89" s="134"/>
      <c r="AI89" s="134"/>
      <c r="AJ89" s="134"/>
      <c r="AK89" s="121"/>
      <c r="AL89" s="116" t="str">
        <f t="shared" si="6"/>
        <v>OK</v>
      </c>
      <c r="AM89" s="116"/>
      <c r="AN89" s="116"/>
      <c r="AO89" s="121"/>
    </row>
    <row r="90" spans="1:41">
      <c r="A90" s="108"/>
      <c r="B90" s="139"/>
      <c r="C90" s="140"/>
      <c r="D90" s="140"/>
      <c r="E90" s="140"/>
      <c r="F90" s="108"/>
      <c r="G90" s="140"/>
      <c r="H90" s="108"/>
      <c r="I90" s="141"/>
      <c r="J90" s="141"/>
      <c r="K90" s="141"/>
      <c r="L90" s="143"/>
      <c r="M90" s="148"/>
      <c r="N90" s="144"/>
      <c r="O90" s="144"/>
      <c r="P90" s="144"/>
      <c r="Q90" s="144"/>
      <c r="R90" s="144"/>
      <c r="S90" s="144"/>
      <c r="T90" s="144"/>
      <c r="U90" s="144"/>
      <c r="V90" s="145"/>
      <c r="W90" s="144"/>
      <c r="X90" s="145"/>
      <c r="Y90" s="144"/>
      <c r="Z90" s="144"/>
      <c r="AA90" s="144"/>
      <c r="AB90" s="144"/>
      <c r="AC90" s="144"/>
      <c r="AD90" s="144"/>
      <c r="AE90" s="144"/>
      <c r="AF90" s="144"/>
      <c r="AG90" s="133">
        <f t="shared" si="5"/>
        <v>0</v>
      </c>
      <c r="AH90" s="146"/>
      <c r="AI90" s="146"/>
      <c r="AJ90" s="146"/>
      <c r="AK90" s="108"/>
      <c r="AL90" s="107" t="str">
        <f t="shared" si="6"/>
        <v>OK</v>
      </c>
      <c r="AM90" s="107"/>
      <c r="AN90" s="107"/>
      <c r="AO90" s="108"/>
    </row>
    <row r="91" spans="1:41">
      <c r="A91" s="121"/>
      <c r="B91" s="126"/>
      <c r="C91" s="127"/>
      <c r="D91" s="127"/>
      <c r="E91" s="127"/>
      <c r="F91" s="121"/>
      <c r="G91" s="127"/>
      <c r="H91" s="121"/>
      <c r="I91" s="128"/>
      <c r="J91" s="128"/>
      <c r="K91" s="128"/>
      <c r="L91" s="129"/>
      <c r="M91" s="130"/>
      <c r="N91" s="131"/>
      <c r="O91" s="131"/>
      <c r="P91" s="131"/>
      <c r="Q91" s="131"/>
      <c r="R91" s="131"/>
      <c r="S91" s="131"/>
      <c r="T91" s="131"/>
      <c r="U91" s="131"/>
      <c r="V91" s="132"/>
      <c r="W91" s="131"/>
      <c r="X91" s="132"/>
      <c r="Y91" s="131"/>
      <c r="Z91" s="131"/>
      <c r="AA91" s="131"/>
      <c r="AB91" s="131"/>
      <c r="AC91" s="131"/>
      <c r="AD91" s="131"/>
      <c r="AE91" s="131"/>
      <c r="AF91" s="131"/>
      <c r="AG91" s="133">
        <f t="shared" si="5"/>
        <v>0</v>
      </c>
      <c r="AH91" s="134"/>
      <c r="AI91" s="134"/>
      <c r="AJ91" s="134"/>
      <c r="AK91" s="121"/>
      <c r="AL91" s="116" t="str">
        <f t="shared" si="6"/>
        <v>OK</v>
      </c>
      <c r="AM91" s="116"/>
      <c r="AN91" s="116"/>
      <c r="AO91" s="121"/>
    </row>
    <row r="92" spans="1:41">
      <c r="A92" s="108"/>
      <c r="B92" s="139"/>
      <c r="C92" s="140"/>
      <c r="D92" s="140"/>
      <c r="E92" s="140"/>
      <c r="F92" s="108"/>
      <c r="G92" s="140"/>
      <c r="H92" s="108"/>
      <c r="I92" s="141"/>
      <c r="J92" s="141"/>
      <c r="K92" s="141"/>
      <c r="L92" s="143"/>
      <c r="M92" s="148"/>
      <c r="N92" s="144"/>
      <c r="O92" s="144"/>
      <c r="P92" s="144"/>
      <c r="Q92" s="144"/>
      <c r="R92" s="144"/>
      <c r="S92" s="144"/>
      <c r="T92" s="144"/>
      <c r="U92" s="144"/>
      <c r="V92" s="145"/>
      <c r="W92" s="144"/>
      <c r="X92" s="145"/>
      <c r="Y92" s="144"/>
      <c r="Z92" s="144"/>
      <c r="AA92" s="144"/>
      <c r="AB92" s="144"/>
      <c r="AC92" s="144"/>
      <c r="AD92" s="144"/>
      <c r="AE92" s="144"/>
      <c r="AF92" s="144"/>
      <c r="AG92" s="133">
        <f t="shared" si="5"/>
        <v>0</v>
      </c>
      <c r="AH92" s="146"/>
      <c r="AI92" s="146"/>
      <c r="AJ92" s="146"/>
      <c r="AK92" s="108"/>
      <c r="AL92" s="107" t="str">
        <f t="shared" si="6"/>
        <v>OK</v>
      </c>
      <c r="AM92" s="107"/>
      <c r="AN92" s="107"/>
      <c r="AO92" s="108"/>
    </row>
    <row r="93" spans="1:41">
      <c r="A93" s="121"/>
      <c r="B93" s="126"/>
      <c r="C93" s="127"/>
      <c r="D93" s="127"/>
      <c r="E93" s="127"/>
      <c r="F93" s="121"/>
      <c r="G93" s="127"/>
      <c r="H93" s="121"/>
      <c r="I93" s="128"/>
      <c r="J93" s="128"/>
      <c r="K93" s="128"/>
      <c r="L93" s="129"/>
      <c r="M93" s="130"/>
      <c r="N93" s="131"/>
      <c r="O93" s="131"/>
      <c r="P93" s="131"/>
      <c r="Q93" s="131"/>
      <c r="R93" s="131"/>
      <c r="S93" s="131"/>
      <c r="T93" s="131"/>
      <c r="U93" s="131"/>
      <c r="V93" s="132"/>
      <c r="W93" s="131"/>
      <c r="X93" s="132"/>
      <c r="Y93" s="131"/>
      <c r="Z93" s="131"/>
      <c r="AA93" s="131"/>
      <c r="AB93" s="131"/>
      <c r="AC93" s="131"/>
      <c r="AD93" s="131"/>
      <c r="AE93" s="131"/>
      <c r="AF93" s="131"/>
      <c r="AG93" s="133">
        <f t="shared" si="5"/>
        <v>0</v>
      </c>
      <c r="AH93" s="134"/>
      <c r="AI93" s="134"/>
      <c r="AJ93" s="134"/>
      <c r="AK93" s="121"/>
      <c r="AL93" s="116" t="str">
        <f t="shared" si="6"/>
        <v>OK</v>
      </c>
      <c r="AM93" s="116"/>
      <c r="AN93" s="116"/>
      <c r="AO93" s="121"/>
    </row>
    <row r="94" spans="1:41">
      <c r="A94" s="108"/>
      <c r="B94" s="139"/>
      <c r="C94" s="140"/>
      <c r="D94" s="140"/>
      <c r="E94" s="140"/>
      <c r="F94" s="108"/>
      <c r="G94" s="140"/>
      <c r="H94" s="108"/>
      <c r="I94" s="141"/>
      <c r="J94" s="141"/>
      <c r="K94" s="141"/>
      <c r="L94" s="143"/>
      <c r="M94" s="148"/>
      <c r="N94" s="144"/>
      <c r="O94" s="144"/>
      <c r="P94" s="144"/>
      <c r="Q94" s="144"/>
      <c r="R94" s="144"/>
      <c r="S94" s="144"/>
      <c r="T94" s="144"/>
      <c r="U94" s="144"/>
      <c r="V94" s="145"/>
      <c r="W94" s="144"/>
      <c r="X94" s="145"/>
      <c r="Y94" s="144"/>
      <c r="Z94" s="144"/>
      <c r="AA94" s="144"/>
      <c r="AB94" s="144"/>
      <c r="AC94" s="144"/>
      <c r="AD94" s="144"/>
      <c r="AE94" s="144"/>
      <c r="AF94" s="144"/>
      <c r="AG94" s="133">
        <f t="shared" si="5"/>
        <v>0</v>
      </c>
      <c r="AH94" s="146"/>
      <c r="AI94" s="146"/>
      <c r="AJ94" s="146"/>
      <c r="AK94" s="108"/>
      <c r="AL94" s="107" t="str">
        <f t="shared" si="6"/>
        <v>OK</v>
      </c>
      <c r="AM94" s="107"/>
      <c r="AN94" s="107"/>
      <c r="AO94" s="108"/>
    </row>
    <row r="95" spans="1:41">
      <c r="A95" s="121"/>
      <c r="B95" s="126"/>
      <c r="C95" s="127"/>
      <c r="D95" s="127"/>
      <c r="E95" s="127"/>
      <c r="F95" s="121"/>
      <c r="G95" s="127"/>
      <c r="H95" s="121"/>
      <c r="I95" s="128"/>
      <c r="J95" s="128"/>
      <c r="K95" s="128"/>
      <c r="L95" s="129"/>
      <c r="M95" s="130"/>
      <c r="N95" s="131"/>
      <c r="O95" s="131"/>
      <c r="P95" s="131"/>
      <c r="Q95" s="131"/>
      <c r="R95" s="131"/>
      <c r="S95" s="131"/>
      <c r="T95" s="131"/>
      <c r="U95" s="131"/>
      <c r="V95" s="132"/>
      <c r="W95" s="131"/>
      <c r="X95" s="132"/>
      <c r="Y95" s="131"/>
      <c r="Z95" s="131"/>
      <c r="AA95" s="131"/>
      <c r="AB95" s="131"/>
      <c r="AC95" s="131"/>
      <c r="AD95" s="131"/>
      <c r="AE95" s="131"/>
      <c r="AF95" s="131"/>
      <c r="AG95" s="133">
        <f t="shared" si="5"/>
        <v>0</v>
      </c>
      <c r="AH95" s="134"/>
      <c r="AI95" s="134"/>
      <c r="AJ95" s="134"/>
      <c r="AK95" s="121"/>
      <c r="AL95" s="116" t="str">
        <f t="shared" si="6"/>
        <v>OK</v>
      </c>
      <c r="AM95" s="116"/>
      <c r="AN95" s="116"/>
      <c r="AO95" s="121"/>
    </row>
    <row r="96" spans="1:41">
      <c r="A96" s="108"/>
      <c r="B96" s="139"/>
      <c r="C96" s="140"/>
      <c r="D96" s="140"/>
      <c r="E96" s="140"/>
      <c r="F96" s="108"/>
      <c r="G96" s="140"/>
      <c r="H96" s="108"/>
      <c r="I96" s="141"/>
      <c r="J96" s="141"/>
      <c r="K96" s="141"/>
      <c r="L96" s="143"/>
      <c r="M96" s="148"/>
      <c r="N96" s="144"/>
      <c r="O96" s="144"/>
      <c r="P96" s="144"/>
      <c r="Q96" s="144"/>
      <c r="R96" s="144"/>
      <c r="S96" s="144"/>
      <c r="T96" s="144"/>
      <c r="U96" s="144"/>
      <c r="V96" s="145"/>
      <c r="W96" s="144"/>
      <c r="X96" s="145"/>
      <c r="Y96" s="144"/>
      <c r="Z96" s="144"/>
      <c r="AA96" s="144"/>
      <c r="AB96" s="144"/>
      <c r="AC96" s="144"/>
      <c r="AD96" s="144"/>
      <c r="AE96" s="144"/>
      <c r="AF96" s="144"/>
      <c r="AG96" s="133">
        <f t="shared" si="5"/>
        <v>0</v>
      </c>
      <c r="AH96" s="146"/>
      <c r="AI96" s="146"/>
      <c r="AJ96" s="146"/>
      <c r="AK96" s="108"/>
      <c r="AL96" s="107" t="str">
        <f t="shared" si="6"/>
        <v>OK</v>
      </c>
      <c r="AM96" s="107"/>
      <c r="AN96" s="107"/>
      <c r="AO96" s="108"/>
    </row>
    <row r="97" spans="1:41">
      <c r="A97" s="121"/>
      <c r="B97" s="126"/>
      <c r="C97" s="127"/>
      <c r="D97" s="127"/>
      <c r="E97" s="127"/>
      <c r="F97" s="121"/>
      <c r="G97" s="127"/>
      <c r="H97" s="121"/>
      <c r="I97" s="128"/>
      <c r="J97" s="128"/>
      <c r="K97" s="128"/>
      <c r="L97" s="129"/>
      <c r="M97" s="130"/>
      <c r="N97" s="131"/>
      <c r="O97" s="131"/>
      <c r="P97" s="131"/>
      <c r="Q97" s="131"/>
      <c r="R97" s="131"/>
      <c r="S97" s="131"/>
      <c r="T97" s="131"/>
      <c r="U97" s="131"/>
      <c r="V97" s="132"/>
      <c r="W97" s="131"/>
      <c r="X97" s="132"/>
      <c r="Y97" s="131"/>
      <c r="Z97" s="131"/>
      <c r="AA97" s="131"/>
      <c r="AB97" s="131"/>
      <c r="AC97" s="131"/>
      <c r="AD97" s="131"/>
      <c r="AE97" s="131"/>
      <c r="AF97" s="131"/>
      <c r="AG97" s="133">
        <f t="shared" si="5"/>
        <v>0</v>
      </c>
      <c r="AH97" s="134"/>
      <c r="AI97" s="134"/>
      <c r="AJ97" s="134"/>
      <c r="AK97" s="121"/>
      <c r="AL97" s="116" t="str">
        <f t="shared" si="6"/>
        <v>OK</v>
      </c>
      <c r="AM97" s="116"/>
      <c r="AN97" s="116"/>
      <c r="AO97" s="121"/>
    </row>
    <row r="98" spans="1:41">
      <c r="A98" s="108"/>
      <c r="B98" s="139"/>
      <c r="C98" s="140"/>
      <c r="D98" s="140"/>
      <c r="E98" s="140"/>
      <c r="F98" s="108"/>
      <c r="G98" s="140"/>
      <c r="H98" s="108"/>
      <c r="I98" s="141"/>
      <c r="J98" s="141"/>
      <c r="K98" s="141"/>
      <c r="L98" s="143"/>
      <c r="M98" s="148"/>
      <c r="N98" s="144"/>
      <c r="O98" s="144"/>
      <c r="P98" s="144"/>
      <c r="Q98" s="144"/>
      <c r="R98" s="144"/>
      <c r="S98" s="144"/>
      <c r="T98" s="144"/>
      <c r="U98" s="144"/>
      <c r="V98" s="145"/>
      <c r="W98" s="144"/>
      <c r="X98" s="145"/>
      <c r="Y98" s="144"/>
      <c r="Z98" s="144"/>
      <c r="AA98" s="144"/>
      <c r="AB98" s="144"/>
      <c r="AC98" s="144"/>
      <c r="AD98" s="144"/>
      <c r="AE98" s="144"/>
      <c r="AF98" s="144"/>
      <c r="AG98" s="133">
        <f t="shared" si="5"/>
        <v>0</v>
      </c>
      <c r="AH98" s="146"/>
      <c r="AI98" s="146"/>
      <c r="AJ98" s="146"/>
      <c r="AK98" s="108"/>
      <c r="AL98" s="107" t="str">
        <f t="shared" si="6"/>
        <v>OK</v>
      </c>
      <c r="AM98" s="107"/>
      <c r="AN98" s="107"/>
      <c r="AO98" s="108"/>
    </row>
    <row r="99" spans="1:41">
      <c r="A99" s="121"/>
      <c r="B99" s="126"/>
      <c r="C99" s="127"/>
      <c r="D99" s="127"/>
      <c r="E99" s="127"/>
      <c r="F99" s="121"/>
      <c r="G99" s="127"/>
      <c r="H99" s="121"/>
      <c r="I99" s="128"/>
      <c r="J99" s="128"/>
      <c r="K99" s="128"/>
      <c r="L99" s="129"/>
      <c r="M99" s="130"/>
      <c r="N99" s="131"/>
      <c r="O99" s="131"/>
      <c r="P99" s="131"/>
      <c r="Q99" s="131"/>
      <c r="R99" s="131"/>
      <c r="S99" s="131"/>
      <c r="T99" s="131"/>
      <c r="U99" s="131"/>
      <c r="V99" s="132"/>
      <c r="W99" s="131"/>
      <c r="X99" s="132"/>
      <c r="Y99" s="131"/>
      <c r="Z99" s="131"/>
      <c r="AA99" s="131"/>
      <c r="AB99" s="131"/>
      <c r="AC99" s="131"/>
      <c r="AD99" s="131"/>
      <c r="AE99" s="131"/>
      <c r="AF99" s="131"/>
      <c r="AG99" s="133">
        <f t="shared" ref="AG99:AG130" si="7">SUM(Q99:U99,W99,Y99:AF99)</f>
        <v>0</v>
      </c>
      <c r="AH99" s="134"/>
      <c r="AI99" s="134"/>
      <c r="AJ99" s="134"/>
      <c r="AK99" s="121"/>
      <c r="AL99" s="116" t="str">
        <f t="shared" si="6"/>
        <v>OK</v>
      </c>
      <c r="AM99" s="116"/>
      <c r="AN99" s="116"/>
      <c r="AO99" s="121"/>
    </row>
    <row r="100" spans="1:41">
      <c r="A100" s="108"/>
      <c r="B100" s="139"/>
      <c r="C100" s="140"/>
      <c r="D100" s="140"/>
      <c r="E100" s="140"/>
      <c r="F100" s="108"/>
      <c r="G100" s="140"/>
      <c r="H100" s="108"/>
      <c r="I100" s="141"/>
      <c r="J100" s="141"/>
      <c r="K100" s="141"/>
      <c r="L100" s="143"/>
      <c r="M100" s="148"/>
      <c r="N100" s="144"/>
      <c r="O100" s="144"/>
      <c r="P100" s="144"/>
      <c r="Q100" s="144"/>
      <c r="R100" s="144"/>
      <c r="S100" s="144"/>
      <c r="T100" s="144"/>
      <c r="U100" s="144"/>
      <c r="V100" s="145"/>
      <c r="W100" s="144"/>
      <c r="X100" s="145"/>
      <c r="Y100" s="144"/>
      <c r="Z100" s="144"/>
      <c r="AA100" s="144"/>
      <c r="AB100" s="144"/>
      <c r="AC100" s="144"/>
      <c r="AD100" s="144"/>
      <c r="AE100" s="144"/>
      <c r="AF100" s="144"/>
      <c r="AG100" s="133">
        <f t="shared" si="7"/>
        <v>0</v>
      </c>
      <c r="AH100" s="146"/>
      <c r="AI100" s="146"/>
      <c r="AJ100" s="146"/>
      <c r="AK100" s="108"/>
      <c r="AL100" s="107" t="str">
        <f t="shared" si="6"/>
        <v>OK</v>
      </c>
      <c r="AM100" s="107"/>
      <c r="AN100" s="107"/>
      <c r="AO100" s="108"/>
    </row>
    <row r="101" spans="1:41">
      <c r="A101" s="121"/>
      <c r="B101" s="126"/>
      <c r="C101" s="127"/>
      <c r="D101" s="127"/>
      <c r="E101" s="127"/>
      <c r="F101" s="121"/>
      <c r="G101" s="127"/>
      <c r="H101" s="121"/>
      <c r="I101" s="128"/>
      <c r="J101" s="128"/>
      <c r="K101" s="128"/>
      <c r="L101" s="129"/>
      <c r="M101" s="130"/>
      <c r="N101" s="131"/>
      <c r="O101" s="131"/>
      <c r="P101" s="131"/>
      <c r="Q101" s="131"/>
      <c r="R101" s="131"/>
      <c r="S101" s="131"/>
      <c r="T101" s="131"/>
      <c r="U101" s="131"/>
      <c r="V101" s="132"/>
      <c r="W101" s="131"/>
      <c r="X101" s="132"/>
      <c r="Y101" s="131"/>
      <c r="Z101" s="131"/>
      <c r="AA101" s="131"/>
      <c r="AB101" s="131"/>
      <c r="AC101" s="131"/>
      <c r="AD101" s="131"/>
      <c r="AE101" s="131"/>
      <c r="AF101" s="131"/>
      <c r="AG101" s="133">
        <f t="shared" si="7"/>
        <v>0</v>
      </c>
      <c r="AH101" s="134"/>
      <c r="AI101" s="134"/>
      <c r="AJ101" s="134"/>
      <c r="AK101" s="121"/>
      <c r="AL101" s="116" t="str">
        <f t="shared" si="6"/>
        <v>OK</v>
      </c>
      <c r="AM101" s="116"/>
      <c r="AN101" s="116"/>
      <c r="AO101" s="121"/>
    </row>
    <row r="102" spans="1:41">
      <c r="A102" s="108"/>
      <c r="B102" s="139"/>
      <c r="C102" s="140"/>
      <c r="D102" s="140"/>
      <c r="E102" s="140"/>
      <c r="F102" s="108"/>
      <c r="G102" s="140"/>
      <c r="H102" s="108"/>
      <c r="I102" s="141"/>
      <c r="J102" s="141"/>
      <c r="K102" s="141"/>
      <c r="L102" s="143"/>
      <c r="M102" s="148"/>
      <c r="N102" s="144"/>
      <c r="O102" s="144"/>
      <c r="P102" s="144"/>
      <c r="Q102" s="144"/>
      <c r="R102" s="144"/>
      <c r="S102" s="144"/>
      <c r="T102" s="144"/>
      <c r="U102" s="144"/>
      <c r="V102" s="145"/>
      <c r="W102" s="144"/>
      <c r="X102" s="145"/>
      <c r="Y102" s="144"/>
      <c r="Z102" s="144"/>
      <c r="AA102" s="144"/>
      <c r="AB102" s="144"/>
      <c r="AC102" s="144"/>
      <c r="AD102" s="144"/>
      <c r="AE102" s="144"/>
      <c r="AF102" s="144"/>
      <c r="AG102" s="133">
        <f t="shared" si="7"/>
        <v>0</v>
      </c>
      <c r="AH102" s="146"/>
      <c r="AI102" s="146"/>
      <c r="AJ102" s="146"/>
      <c r="AK102" s="108"/>
      <c r="AL102" s="107" t="str">
        <f t="shared" si="6"/>
        <v>OK</v>
      </c>
      <c r="AM102" s="107"/>
      <c r="AN102" s="107"/>
      <c r="AO102" s="108"/>
    </row>
    <row r="103" spans="1:41">
      <c r="A103" s="121"/>
      <c r="B103" s="126"/>
      <c r="C103" s="127"/>
      <c r="D103" s="127"/>
      <c r="E103" s="127"/>
      <c r="F103" s="121"/>
      <c r="G103" s="127"/>
      <c r="H103" s="121"/>
      <c r="I103" s="128"/>
      <c r="J103" s="128"/>
      <c r="K103" s="128"/>
      <c r="L103" s="129"/>
      <c r="M103" s="130"/>
      <c r="N103" s="131"/>
      <c r="O103" s="131"/>
      <c r="P103" s="131"/>
      <c r="Q103" s="131"/>
      <c r="R103" s="131"/>
      <c r="S103" s="131"/>
      <c r="T103" s="131"/>
      <c r="U103" s="131"/>
      <c r="V103" s="132"/>
      <c r="W103" s="131"/>
      <c r="X103" s="132"/>
      <c r="Y103" s="131"/>
      <c r="Z103" s="131"/>
      <c r="AA103" s="131"/>
      <c r="AB103" s="131"/>
      <c r="AC103" s="131"/>
      <c r="AD103" s="131"/>
      <c r="AE103" s="131"/>
      <c r="AF103" s="131"/>
      <c r="AG103" s="133">
        <f t="shared" si="7"/>
        <v>0</v>
      </c>
      <c r="AH103" s="134"/>
      <c r="AI103" s="134"/>
      <c r="AJ103" s="134"/>
      <c r="AK103" s="121"/>
      <c r="AL103" s="116" t="str">
        <f t="shared" si="6"/>
        <v>OK</v>
      </c>
      <c r="AM103" s="116"/>
      <c r="AN103" s="116"/>
      <c r="AO103" s="121"/>
    </row>
    <row r="104" spans="1:41">
      <c r="A104" s="108"/>
      <c r="B104" s="139"/>
      <c r="C104" s="140"/>
      <c r="D104" s="140"/>
      <c r="E104" s="140"/>
      <c r="F104" s="108"/>
      <c r="G104" s="140"/>
      <c r="H104" s="108"/>
      <c r="I104" s="141"/>
      <c r="J104" s="141"/>
      <c r="K104" s="141"/>
      <c r="L104" s="143"/>
      <c r="M104" s="148"/>
      <c r="N104" s="144"/>
      <c r="O104" s="144"/>
      <c r="P104" s="144"/>
      <c r="Q104" s="144"/>
      <c r="R104" s="144"/>
      <c r="S104" s="144"/>
      <c r="T104" s="144"/>
      <c r="U104" s="144"/>
      <c r="V104" s="145"/>
      <c r="W104" s="144"/>
      <c r="X104" s="145"/>
      <c r="Y104" s="144"/>
      <c r="Z104" s="144"/>
      <c r="AA104" s="144"/>
      <c r="AB104" s="144"/>
      <c r="AC104" s="144"/>
      <c r="AD104" s="144"/>
      <c r="AE104" s="144"/>
      <c r="AF104" s="144"/>
      <c r="AG104" s="133">
        <f t="shared" si="7"/>
        <v>0</v>
      </c>
      <c r="AH104" s="146"/>
      <c r="AI104" s="146"/>
      <c r="AJ104" s="146"/>
      <c r="AK104" s="108"/>
      <c r="AL104" s="107" t="str">
        <f t="shared" si="6"/>
        <v>OK</v>
      </c>
      <c r="AM104" s="107"/>
      <c r="AN104" s="107"/>
      <c r="AO104" s="108"/>
    </row>
    <row r="105" spans="1:41">
      <c r="A105" s="121"/>
      <c r="B105" s="126"/>
      <c r="C105" s="127"/>
      <c r="D105" s="127"/>
      <c r="E105" s="127"/>
      <c r="F105" s="121"/>
      <c r="G105" s="127"/>
      <c r="H105" s="121"/>
      <c r="I105" s="128"/>
      <c r="J105" s="128"/>
      <c r="K105" s="128"/>
      <c r="L105" s="129"/>
      <c r="M105" s="130"/>
      <c r="N105" s="131"/>
      <c r="O105" s="131"/>
      <c r="P105" s="131"/>
      <c r="Q105" s="131"/>
      <c r="R105" s="131"/>
      <c r="S105" s="131"/>
      <c r="T105" s="131"/>
      <c r="U105" s="131"/>
      <c r="V105" s="132"/>
      <c r="W105" s="131"/>
      <c r="X105" s="132"/>
      <c r="Y105" s="131"/>
      <c r="Z105" s="131"/>
      <c r="AA105" s="131"/>
      <c r="AB105" s="131"/>
      <c r="AC105" s="131"/>
      <c r="AD105" s="131"/>
      <c r="AE105" s="131"/>
      <c r="AF105" s="131"/>
      <c r="AG105" s="133">
        <f t="shared" si="7"/>
        <v>0</v>
      </c>
      <c r="AH105" s="134"/>
      <c r="AI105" s="134"/>
      <c r="AJ105" s="134"/>
      <c r="AK105" s="121"/>
      <c r="AL105" s="116" t="str">
        <f t="shared" si="6"/>
        <v>OK</v>
      </c>
      <c r="AM105" s="116"/>
      <c r="AN105" s="116"/>
      <c r="AO105" s="121"/>
    </row>
    <row r="106" spans="1:41">
      <c r="A106" s="108"/>
      <c r="B106" s="139"/>
      <c r="C106" s="140"/>
      <c r="D106" s="140"/>
      <c r="E106" s="140"/>
      <c r="F106" s="108"/>
      <c r="G106" s="140"/>
      <c r="H106" s="108"/>
      <c r="I106" s="141"/>
      <c r="J106" s="141"/>
      <c r="K106" s="141"/>
      <c r="L106" s="143"/>
      <c r="M106" s="148"/>
      <c r="N106" s="144"/>
      <c r="O106" s="144"/>
      <c r="P106" s="144"/>
      <c r="Q106" s="144"/>
      <c r="R106" s="144"/>
      <c r="S106" s="144"/>
      <c r="T106" s="144"/>
      <c r="U106" s="144"/>
      <c r="V106" s="145"/>
      <c r="W106" s="144"/>
      <c r="X106" s="145"/>
      <c r="Y106" s="144"/>
      <c r="Z106" s="144"/>
      <c r="AA106" s="144"/>
      <c r="AB106" s="144"/>
      <c r="AC106" s="144"/>
      <c r="AD106" s="144"/>
      <c r="AE106" s="144"/>
      <c r="AF106" s="144"/>
      <c r="AG106" s="133">
        <f t="shared" si="7"/>
        <v>0</v>
      </c>
      <c r="AH106" s="146"/>
      <c r="AI106" s="146"/>
      <c r="AJ106" s="146"/>
      <c r="AK106" s="108"/>
      <c r="AL106" s="107" t="str">
        <f t="shared" si="6"/>
        <v>OK</v>
      </c>
      <c r="AM106" s="107"/>
      <c r="AN106" s="107"/>
      <c r="AO106" s="108"/>
    </row>
    <row r="107" spans="1:41">
      <c r="A107" s="121"/>
      <c r="B107" s="126"/>
      <c r="C107" s="127"/>
      <c r="D107" s="127"/>
      <c r="E107" s="127"/>
      <c r="F107" s="121"/>
      <c r="G107" s="127"/>
      <c r="H107" s="121"/>
      <c r="I107" s="128"/>
      <c r="J107" s="128"/>
      <c r="K107" s="128"/>
      <c r="L107" s="129"/>
      <c r="M107" s="130"/>
      <c r="N107" s="131"/>
      <c r="O107" s="131"/>
      <c r="P107" s="131"/>
      <c r="Q107" s="131"/>
      <c r="R107" s="131"/>
      <c r="S107" s="131"/>
      <c r="T107" s="131"/>
      <c r="U107" s="131"/>
      <c r="V107" s="132"/>
      <c r="W107" s="131"/>
      <c r="X107" s="132"/>
      <c r="Y107" s="131"/>
      <c r="Z107" s="131"/>
      <c r="AA107" s="131"/>
      <c r="AB107" s="131"/>
      <c r="AC107" s="131"/>
      <c r="AD107" s="131"/>
      <c r="AE107" s="131"/>
      <c r="AF107" s="131"/>
      <c r="AG107" s="133">
        <f t="shared" si="7"/>
        <v>0</v>
      </c>
      <c r="AH107" s="134"/>
      <c r="AI107" s="134"/>
      <c r="AJ107" s="134"/>
      <c r="AK107" s="121"/>
      <c r="AL107" s="116" t="str">
        <f t="shared" si="6"/>
        <v>OK</v>
      </c>
      <c r="AM107" s="116"/>
      <c r="AN107" s="116"/>
      <c r="AO107" s="121"/>
    </row>
    <row r="108" spans="1:41">
      <c r="A108" s="108"/>
      <c r="B108" s="139"/>
      <c r="C108" s="140"/>
      <c r="D108" s="140"/>
      <c r="E108" s="140"/>
      <c r="F108" s="108"/>
      <c r="G108" s="140"/>
      <c r="H108" s="108"/>
      <c r="I108" s="141"/>
      <c r="J108" s="141"/>
      <c r="K108" s="141"/>
      <c r="L108" s="143"/>
      <c r="M108" s="148"/>
      <c r="N108" s="144"/>
      <c r="O108" s="144"/>
      <c r="P108" s="144"/>
      <c r="Q108" s="144"/>
      <c r="R108" s="144"/>
      <c r="S108" s="144"/>
      <c r="T108" s="144"/>
      <c r="U108" s="144"/>
      <c r="V108" s="145"/>
      <c r="W108" s="144"/>
      <c r="X108" s="145"/>
      <c r="Y108" s="144"/>
      <c r="Z108" s="144"/>
      <c r="AA108" s="144"/>
      <c r="AB108" s="144"/>
      <c r="AC108" s="144"/>
      <c r="AD108" s="144"/>
      <c r="AE108" s="144"/>
      <c r="AF108" s="144"/>
      <c r="AG108" s="133">
        <f t="shared" si="7"/>
        <v>0</v>
      </c>
      <c r="AH108" s="146"/>
      <c r="AI108" s="146"/>
      <c r="AJ108" s="146"/>
      <c r="AK108" s="108"/>
      <c r="AL108" s="107" t="str">
        <f t="shared" si="6"/>
        <v>OK</v>
      </c>
      <c r="AM108" s="107"/>
      <c r="AN108" s="107"/>
      <c r="AO108" s="108"/>
    </row>
    <row r="109" spans="1:41">
      <c r="A109" s="121"/>
      <c r="B109" s="126"/>
      <c r="C109" s="127"/>
      <c r="D109" s="127"/>
      <c r="E109" s="127"/>
      <c r="F109" s="121"/>
      <c r="G109" s="127"/>
      <c r="H109" s="121"/>
      <c r="I109" s="128"/>
      <c r="J109" s="128"/>
      <c r="K109" s="128"/>
      <c r="L109" s="129"/>
      <c r="M109" s="130"/>
      <c r="N109" s="131"/>
      <c r="O109" s="131"/>
      <c r="P109" s="131"/>
      <c r="Q109" s="131"/>
      <c r="R109" s="131"/>
      <c r="S109" s="131"/>
      <c r="T109" s="131"/>
      <c r="U109" s="131"/>
      <c r="V109" s="132"/>
      <c r="W109" s="131"/>
      <c r="X109" s="132"/>
      <c r="Y109" s="131"/>
      <c r="Z109" s="131"/>
      <c r="AA109" s="131"/>
      <c r="AB109" s="131"/>
      <c r="AC109" s="131"/>
      <c r="AD109" s="131"/>
      <c r="AE109" s="131"/>
      <c r="AF109" s="131"/>
      <c r="AG109" s="133">
        <f t="shared" si="7"/>
        <v>0</v>
      </c>
      <c r="AH109" s="134"/>
      <c r="AI109" s="134"/>
      <c r="AJ109" s="134"/>
      <c r="AK109" s="121"/>
      <c r="AL109" s="116" t="str">
        <f t="shared" si="6"/>
        <v>OK</v>
      </c>
      <c r="AM109" s="116"/>
      <c r="AN109" s="116"/>
      <c r="AO109" s="121"/>
    </row>
    <row r="110" spans="1:41">
      <c r="A110" s="108"/>
      <c r="B110" s="139"/>
      <c r="C110" s="140"/>
      <c r="D110" s="140"/>
      <c r="E110" s="140"/>
      <c r="F110" s="108"/>
      <c r="G110" s="140"/>
      <c r="H110" s="108"/>
      <c r="I110" s="141"/>
      <c r="J110" s="141"/>
      <c r="K110" s="141"/>
      <c r="L110" s="143"/>
      <c r="M110" s="148"/>
      <c r="N110" s="144"/>
      <c r="O110" s="144"/>
      <c r="P110" s="144"/>
      <c r="Q110" s="144"/>
      <c r="R110" s="144"/>
      <c r="S110" s="144"/>
      <c r="T110" s="144"/>
      <c r="U110" s="144"/>
      <c r="V110" s="145"/>
      <c r="W110" s="144"/>
      <c r="X110" s="145"/>
      <c r="Y110" s="144"/>
      <c r="Z110" s="144"/>
      <c r="AA110" s="144"/>
      <c r="AB110" s="144"/>
      <c r="AC110" s="144"/>
      <c r="AD110" s="144"/>
      <c r="AE110" s="144"/>
      <c r="AF110" s="144"/>
      <c r="AG110" s="133">
        <f t="shared" si="7"/>
        <v>0</v>
      </c>
      <c r="AH110" s="146"/>
      <c r="AI110" s="146"/>
      <c r="AJ110" s="146"/>
      <c r="AK110" s="108"/>
      <c r="AL110" s="107" t="str">
        <f t="shared" si="6"/>
        <v>OK</v>
      </c>
      <c r="AM110" s="107"/>
      <c r="AN110" s="107"/>
      <c r="AO110" s="108"/>
    </row>
    <row r="111" spans="1:41">
      <c r="A111" s="121"/>
      <c r="B111" s="126"/>
      <c r="C111" s="127"/>
      <c r="D111" s="127"/>
      <c r="E111" s="127"/>
      <c r="F111" s="121"/>
      <c r="G111" s="127"/>
      <c r="H111" s="121"/>
      <c r="I111" s="128"/>
      <c r="J111" s="128"/>
      <c r="K111" s="128"/>
      <c r="L111" s="129"/>
      <c r="M111" s="130"/>
      <c r="N111" s="131"/>
      <c r="O111" s="131"/>
      <c r="P111" s="131"/>
      <c r="Q111" s="131"/>
      <c r="R111" s="131"/>
      <c r="S111" s="131"/>
      <c r="T111" s="131"/>
      <c r="U111" s="131"/>
      <c r="V111" s="132"/>
      <c r="W111" s="131"/>
      <c r="X111" s="132"/>
      <c r="Y111" s="131"/>
      <c r="Z111" s="131"/>
      <c r="AA111" s="131"/>
      <c r="AB111" s="131"/>
      <c r="AC111" s="131"/>
      <c r="AD111" s="131"/>
      <c r="AE111" s="131"/>
      <c r="AF111" s="131"/>
      <c r="AG111" s="133">
        <f t="shared" si="7"/>
        <v>0</v>
      </c>
      <c r="AH111" s="134"/>
      <c r="AI111" s="134"/>
      <c r="AJ111" s="134"/>
      <c r="AK111" s="121"/>
      <c r="AL111" s="116" t="str">
        <f t="shared" si="6"/>
        <v>OK</v>
      </c>
      <c r="AM111" s="116"/>
      <c r="AN111" s="116"/>
      <c r="AO111" s="121"/>
    </row>
    <row r="112" spans="1:41">
      <c r="A112" s="108"/>
      <c r="B112" s="139"/>
      <c r="C112" s="140"/>
      <c r="D112" s="140"/>
      <c r="E112" s="140"/>
      <c r="F112" s="108"/>
      <c r="G112" s="140"/>
      <c r="H112" s="108"/>
      <c r="I112" s="141"/>
      <c r="J112" s="141"/>
      <c r="K112" s="141"/>
      <c r="L112" s="143"/>
      <c r="M112" s="148"/>
      <c r="N112" s="144"/>
      <c r="O112" s="144"/>
      <c r="P112" s="144"/>
      <c r="Q112" s="144"/>
      <c r="R112" s="144"/>
      <c r="S112" s="144"/>
      <c r="T112" s="144"/>
      <c r="U112" s="144"/>
      <c r="V112" s="145"/>
      <c r="W112" s="144"/>
      <c r="X112" s="145"/>
      <c r="Y112" s="144"/>
      <c r="Z112" s="144"/>
      <c r="AA112" s="144"/>
      <c r="AB112" s="144"/>
      <c r="AC112" s="144"/>
      <c r="AD112" s="144"/>
      <c r="AE112" s="144"/>
      <c r="AF112" s="144"/>
      <c r="AG112" s="133">
        <f t="shared" si="7"/>
        <v>0</v>
      </c>
      <c r="AH112" s="146"/>
      <c r="AI112" s="146"/>
      <c r="AJ112" s="146"/>
      <c r="AK112" s="108"/>
      <c r="AL112" s="107" t="str">
        <f t="shared" si="6"/>
        <v>OK</v>
      </c>
      <c r="AM112" s="107"/>
      <c r="AN112" s="107"/>
      <c r="AO112" s="108"/>
    </row>
    <row r="113" spans="1:41">
      <c r="A113" s="121"/>
      <c r="B113" s="126"/>
      <c r="C113" s="127"/>
      <c r="D113" s="127"/>
      <c r="E113" s="127"/>
      <c r="F113" s="121"/>
      <c r="G113" s="127"/>
      <c r="H113" s="121"/>
      <c r="I113" s="128"/>
      <c r="J113" s="128"/>
      <c r="K113" s="128"/>
      <c r="L113" s="129"/>
      <c r="M113" s="130"/>
      <c r="N113" s="131"/>
      <c r="O113" s="131"/>
      <c r="P113" s="131"/>
      <c r="Q113" s="131"/>
      <c r="R113" s="131"/>
      <c r="S113" s="131"/>
      <c r="T113" s="131"/>
      <c r="U113" s="131"/>
      <c r="V113" s="132"/>
      <c r="W113" s="131"/>
      <c r="X113" s="132"/>
      <c r="Y113" s="131"/>
      <c r="Z113" s="131"/>
      <c r="AA113" s="131"/>
      <c r="AB113" s="131"/>
      <c r="AC113" s="131"/>
      <c r="AD113" s="131"/>
      <c r="AE113" s="131"/>
      <c r="AF113" s="131"/>
      <c r="AG113" s="133">
        <f t="shared" si="7"/>
        <v>0</v>
      </c>
      <c r="AH113" s="134"/>
      <c r="AI113" s="134"/>
      <c r="AJ113" s="134"/>
      <c r="AK113" s="121"/>
      <c r="AL113" s="116" t="str">
        <f t="shared" si="6"/>
        <v>OK</v>
      </c>
      <c r="AM113" s="116"/>
      <c r="AN113" s="116"/>
      <c r="AO113" s="121"/>
    </row>
    <row r="114" spans="1:41">
      <c r="A114" s="108"/>
      <c r="B114" s="139"/>
      <c r="C114" s="140"/>
      <c r="D114" s="140"/>
      <c r="E114" s="140"/>
      <c r="F114" s="108"/>
      <c r="G114" s="140"/>
      <c r="H114" s="108"/>
      <c r="I114" s="141"/>
      <c r="J114" s="141"/>
      <c r="K114" s="141"/>
      <c r="L114" s="143"/>
      <c r="M114" s="148"/>
      <c r="N114" s="144"/>
      <c r="O114" s="144"/>
      <c r="P114" s="144"/>
      <c r="Q114" s="144"/>
      <c r="R114" s="144"/>
      <c r="S114" s="144"/>
      <c r="T114" s="144"/>
      <c r="U114" s="144"/>
      <c r="V114" s="145"/>
      <c r="W114" s="144"/>
      <c r="X114" s="145"/>
      <c r="Y114" s="144"/>
      <c r="Z114" s="144"/>
      <c r="AA114" s="144"/>
      <c r="AB114" s="144"/>
      <c r="AC114" s="144"/>
      <c r="AD114" s="144"/>
      <c r="AE114" s="144"/>
      <c r="AF114" s="144"/>
      <c r="AG114" s="133">
        <f t="shared" si="7"/>
        <v>0</v>
      </c>
      <c r="AH114" s="146"/>
      <c r="AI114" s="146"/>
      <c r="AJ114" s="146"/>
      <c r="AK114" s="108"/>
      <c r="AL114" s="107" t="str">
        <f t="shared" si="6"/>
        <v>OK</v>
      </c>
      <c r="AM114" s="107"/>
      <c r="AN114" s="107"/>
      <c r="AO114" s="108"/>
    </row>
    <row r="115" spans="1:41">
      <c r="A115" s="121"/>
      <c r="B115" s="126"/>
      <c r="C115" s="127"/>
      <c r="D115" s="127"/>
      <c r="E115" s="127"/>
      <c r="F115" s="121"/>
      <c r="G115" s="127"/>
      <c r="H115" s="121"/>
      <c r="I115" s="128"/>
      <c r="J115" s="128"/>
      <c r="K115" s="128"/>
      <c r="L115" s="129"/>
      <c r="M115" s="130"/>
      <c r="N115" s="131"/>
      <c r="O115" s="131"/>
      <c r="P115" s="131"/>
      <c r="Q115" s="131"/>
      <c r="R115" s="131"/>
      <c r="S115" s="131"/>
      <c r="T115" s="131"/>
      <c r="U115" s="131"/>
      <c r="V115" s="132"/>
      <c r="W115" s="131"/>
      <c r="X115" s="132"/>
      <c r="Y115" s="131"/>
      <c r="Z115" s="131"/>
      <c r="AA115" s="131"/>
      <c r="AB115" s="131"/>
      <c r="AC115" s="131"/>
      <c r="AD115" s="131"/>
      <c r="AE115" s="131"/>
      <c r="AF115" s="131"/>
      <c r="AG115" s="133">
        <f t="shared" si="7"/>
        <v>0</v>
      </c>
      <c r="AH115" s="134"/>
      <c r="AI115" s="134"/>
      <c r="AJ115" s="134"/>
      <c r="AK115" s="121"/>
      <c r="AL115" s="116" t="str">
        <f t="shared" si="6"/>
        <v>OK</v>
      </c>
      <c r="AM115" s="116"/>
      <c r="AN115" s="116"/>
      <c r="AO115" s="121"/>
    </row>
    <row r="116" spans="1:41">
      <c r="A116" s="108"/>
      <c r="B116" s="139"/>
      <c r="C116" s="140"/>
      <c r="D116" s="140"/>
      <c r="E116" s="140"/>
      <c r="F116" s="108"/>
      <c r="G116" s="140"/>
      <c r="H116" s="108"/>
      <c r="I116" s="141"/>
      <c r="J116" s="141"/>
      <c r="K116" s="141"/>
      <c r="L116" s="143"/>
      <c r="M116" s="148"/>
      <c r="N116" s="144"/>
      <c r="O116" s="144"/>
      <c r="P116" s="144"/>
      <c r="Q116" s="144"/>
      <c r="R116" s="144"/>
      <c r="S116" s="144"/>
      <c r="T116" s="144"/>
      <c r="U116" s="144"/>
      <c r="V116" s="145"/>
      <c r="W116" s="144"/>
      <c r="X116" s="145"/>
      <c r="Y116" s="144"/>
      <c r="Z116" s="144"/>
      <c r="AA116" s="144"/>
      <c r="AB116" s="144"/>
      <c r="AC116" s="144"/>
      <c r="AD116" s="144"/>
      <c r="AE116" s="144"/>
      <c r="AF116" s="144"/>
      <c r="AG116" s="133">
        <f t="shared" si="7"/>
        <v>0</v>
      </c>
      <c r="AH116" s="146"/>
      <c r="AI116" s="146"/>
      <c r="AJ116" s="146"/>
      <c r="AK116" s="108"/>
      <c r="AL116" s="107" t="str">
        <f t="shared" ref="AL116:AL147" si="8">IF(C116="Scheda_3","OK_Scd3",IF(AG116&gt;=(M116+N116+O116+P116),"OK","NO"))</f>
        <v>OK</v>
      </c>
      <c r="AM116" s="107"/>
      <c r="AN116" s="107"/>
      <c r="AO116" s="108"/>
    </row>
    <row r="117" spans="1:41">
      <c r="A117" s="121"/>
      <c r="B117" s="126"/>
      <c r="C117" s="127"/>
      <c r="D117" s="127"/>
      <c r="E117" s="127"/>
      <c r="F117" s="121"/>
      <c r="G117" s="127"/>
      <c r="H117" s="121"/>
      <c r="I117" s="128"/>
      <c r="J117" s="128"/>
      <c r="K117" s="128"/>
      <c r="L117" s="129"/>
      <c r="M117" s="130"/>
      <c r="N117" s="131"/>
      <c r="O117" s="131"/>
      <c r="P117" s="131"/>
      <c r="Q117" s="131"/>
      <c r="R117" s="131"/>
      <c r="S117" s="131"/>
      <c r="T117" s="131"/>
      <c r="U117" s="131"/>
      <c r="V117" s="132"/>
      <c r="W117" s="131"/>
      <c r="X117" s="132"/>
      <c r="Y117" s="131"/>
      <c r="Z117" s="131"/>
      <c r="AA117" s="131"/>
      <c r="AB117" s="131"/>
      <c r="AC117" s="131"/>
      <c r="AD117" s="131"/>
      <c r="AE117" s="131"/>
      <c r="AF117" s="131"/>
      <c r="AG117" s="133">
        <f t="shared" si="7"/>
        <v>0</v>
      </c>
      <c r="AH117" s="134"/>
      <c r="AI117" s="134"/>
      <c r="AJ117" s="134"/>
      <c r="AK117" s="121"/>
      <c r="AL117" s="116" t="str">
        <f t="shared" si="8"/>
        <v>OK</v>
      </c>
      <c r="AM117" s="116"/>
      <c r="AN117" s="116"/>
      <c r="AO117" s="121"/>
    </row>
    <row r="118" spans="1:41">
      <c r="A118" s="108"/>
      <c r="B118" s="139"/>
      <c r="C118" s="140"/>
      <c r="D118" s="140"/>
      <c r="E118" s="140"/>
      <c r="F118" s="108"/>
      <c r="G118" s="140"/>
      <c r="H118" s="108"/>
      <c r="I118" s="141"/>
      <c r="J118" s="141"/>
      <c r="K118" s="141"/>
      <c r="L118" s="143"/>
      <c r="M118" s="148"/>
      <c r="N118" s="144"/>
      <c r="O118" s="144"/>
      <c r="P118" s="144"/>
      <c r="Q118" s="144"/>
      <c r="R118" s="144"/>
      <c r="S118" s="144"/>
      <c r="T118" s="144"/>
      <c r="U118" s="144"/>
      <c r="V118" s="145"/>
      <c r="W118" s="144"/>
      <c r="X118" s="145"/>
      <c r="Y118" s="144"/>
      <c r="Z118" s="144"/>
      <c r="AA118" s="144"/>
      <c r="AB118" s="144"/>
      <c r="AC118" s="144"/>
      <c r="AD118" s="144"/>
      <c r="AE118" s="144"/>
      <c r="AF118" s="144"/>
      <c r="AG118" s="133">
        <f t="shared" si="7"/>
        <v>0</v>
      </c>
      <c r="AH118" s="146"/>
      <c r="AI118" s="146"/>
      <c r="AJ118" s="146"/>
      <c r="AK118" s="108"/>
      <c r="AL118" s="107" t="str">
        <f t="shared" si="8"/>
        <v>OK</v>
      </c>
      <c r="AM118" s="107"/>
      <c r="AN118" s="107"/>
      <c r="AO118" s="108"/>
    </row>
    <row r="119" spans="1:41">
      <c r="A119" s="159"/>
      <c r="B119" s="160"/>
      <c r="C119" s="161"/>
      <c r="D119" s="161"/>
      <c r="E119" s="161"/>
      <c r="F119" s="161"/>
      <c r="G119" s="161"/>
      <c r="H119" s="159"/>
      <c r="I119" s="161"/>
      <c r="J119" s="161"/>
      <c r="K119" s="161"/>
      <c r="L119" s="162"/>
      <c r="M119" s="163"/>
      <c r="N119" s="163"/>
      <c r="O119" s="163"/>
      <c r="P119" s="164"/>
      <c r="Q119" s="164"/>
      <c r="R119" s="164"/>
      <c r="S119" s="164"/>
      <c r="T119" s="164"/>
      <c r="U119" s="164"/>
      <c r="V119" s="70"/>
      <c r="W119" s="164"/>
      <c r="X119" s="70"/>
      <c r="Y119" s="164"/>
      <c r="Z119" s="164"/>
      <c r="AA119" s="164"/>
      <c r="AB119" s="164"/>
      <c r="AC119" s="164"/>
      <c r="AD119" s="164"/>
      <c r="AE119" s="164"/>
      <c r="AF119" s="164"/>
      <c r="AG119" s="165">
        <f t="shared" si="7"/>
        <v>0</v>
      </c>
      <c r="AH119" s="68"/>
      <c r="AI119" s="68"/>
      <c r="AJ119" s="68"/>
      <c r="AK119" s="166"/>
      <c r="AL119" s="167" t="str">
        <f t="shared" si="8"/>
        <v>OK</v>
      </c>
      <c r="AM119" s="167"/>
      <c r="AN119" s="167"/>
      <c r="AO119" s="166"/>
    </row>
    <row r="120" spans="1:41">
      <c r="A120" s="168"/>
      <c r="B120" s="169"/>
      <c r="C120" s="170"/>
      <c r="D120" s="170"/>
      <c r="E120" s="170"/>
      <c r="F120" s="170"/>
      <c r="G120" s="170"/>
      <c r="H120" s="168"/>
      <c r="I120" s="170"/>
      <c r="J120" s="170"/>
      <c r="K120" s="170"/>
      <c r="L120" s="171"/>
      <c r="M120" s="172"/>
      <c r="N120" s="172"/>
      <c r="O120" s="172"/>
      <c r="P120" s="172"/>
      <c r="Q120" s="172"/>
      <c r="R120" s="172"/>
      <c r="S120" s="172"/>
      <c r="T120" s="172"/>
      <c r="U120" s="172"/>
      <c r="V120" s="59"/>
      <c r="W120" s="172"/>
      <c r="X120" s="59"/>
      <c r="Y120" s="172"/>
      <c r="Z120" s="172"/>
      <c r="AA120" s="172"/>
      <c r="AB120" s="172"/>
      <c r="AC120" s="172"/>
      <c r="AD120" s="172"/>
      <c r="AE120" s="172"/>
      <c r="AF120" s="172"/>
      <c r="AG120" s="165">
        <f t="shared" si="7"/>
        <v>0</v>
      </c>
      <c r="AH120" s="56"/>
      <c r="AI120" s="56"/>
      <c r="AJ120" s="56"/>
      <c r="AK120" s="170"/>
      <c r="AL120" s="173" t="str">
        <f t="shared" si="8"/>
        <v>OK</v>
      </c>
      <c r="AM120" s="173"/>
      <c r="AN120" s="173"/>
      <c r="AO120" s="170"/>
    </row>
    <row r="121" spans="1:41">
      <c r="A121" s="159"/>
      <c r="B121" s="160"/>
      <c r="C121" s="161"/>
      <c r="D121" s="161"/>
      <c r="E121" s="161"/>
      <c r="F121" s="161"/>
      <c r="G121" s="161"/>
      <c r="H121" s="159"/>
      <c r="I121" s="161"/>
      <c r="J121" s="161"/>
      <c r="K121" s="161"/>
      <c r="L121" s="162"/>
      <c r="M121" s="163"/>
      <c r="N121" s="163"/>
      <c r="O121" s="163"/>
      <c r="P121" s="164"/>
      <c r="Q121" s="164"/>
      <c r="R121" s="164"/>
      <c r="S121" s="164"/>
      <c r="T121" s="164"/>
      <c r="U121" s="164"/>
      <c r="V121" s="70"/>
      <c r="W121" s="164"/>
      <c r="X121" s="70"/>
      <c r="Y121" s="164"/>
      <c r="Z121" s="164"/>
      <c r="AA121" s="164"/>
      <c r="AB121" s="164"/>
      <c r="AC121" s="164"/>
      <c r="AD121" s="164"/>
      <c r="AE121" s="164"/>
      <c r="AF121" s="164"/>
      <c r="AG121" s="165">
        <f t="shared" si="7"/>
        <v>0</v>
      </c>
      <c r="AH121" s="68"/>
      <c r="AI121" s="68"/>
      <c r="AJ121" s="68"/>
      <c r="AK121" s="166"/>
      <c r="AL121" s="167" t="str">
        <f t="shared" si="8"/>
        <v>OK</v>
      </c>
      <c r="AM121" s="167"/>
      <c r="AN121" s="167"/>
      <c r="AO121" s="166"/>
    </row>
    <row r="122" spans="1:41">
      <c r="A122" s="168"/>
      <c r="B122" s="174"/>
      <c r="C122" s="170"/>
      <c r="D122" s="170"/>
      <c r="E122" s="170"/>
      <c r="F122" s="168"/>
      <c r="G122" s="170"/>
      <c r="H122" s="168"/>
      <c r="I122" s="170"/>
      <c r="J122" s="170"/>
      <c r="K122" s="170"/>
      <c r="L122" s="171"/>
      <c r="M122" s="172"/>
      <c r="N122" s="172"/>
      <c r="O122" s="172"/>
      <c r="P122" s="172"/>
      <c r="Q122" s="172"/>
      <c r="R122" s="172"/>
      <c r="S122" s="172"/>
      <c r="T122" s="172"/>
      <c r="U122" s="172"/>
      <c r="V122" s="59"/>
      <c r="W122" s="172"/>
      <c r="X122" s="59"/>
      <c r="Y122" s="172"/>
      <c r="Z122" s="172"/>
      <c r="AA122" s="172"/>
      <c r="AB122" s="172"/>
      <c r="AC122" s="172"/>
      <c r="AD122" s="172"/>
      <c r="AE122" s="172"/>
      <c r="AF122" s="172"/>
      <c r="AG122" s="165">
        <f t="shared" si="7"/>
        <v>0</v>
      </c>
      <c r="AH122" s="56"/>
      <c r="AI122" s="56"/>
      <c r="AJ122" s="56"/>
      <c r="AK122" s="168"/>
      <c r="AL122" s="175" t="str">
        <f t="shared" si="8"/>
        <v>OK</v>
      </c>
      <c r="AM122" s="175"/>
      <c r="AN122" s="175"/>
      <c r="AO122" s="168"/>
    </row>
    <row r="123" spans="1:41">
      <c r="A123" s="159"/>
      <c r="B123" s="160"/>
      <c r="C123" s="161"/>
      <c r="D123" s="161"/>
      <c r="E123" s="161"/>
      <c r="F123" s="161"/>
      <c r="G123" s="161"/>
      <c r="H123" s="159"/>
      <c r="I123" s="161"/>
      <c r="J123" s="161"/>
      <c r="K123" s="161"/>
      <c r="L123" s="162"/>
      <c r="M123" s="163"/>
      <c r="N123" s="163"/>
      <c r="O123" s="163"/>
      <c r="P123" s="164"/>
      <c r="Q123" s="164"/>
      <c r="R123" s="164"/>
      <c r="S123" s="164"/>
      <c r="T123" s="164"/>
      <c r="U123" s="164"/>
      <c r="V123" s="70"/>
      <c r="W123" s="164"/>
      <c r="X123" s="70"/>
      <c r="Y123" s="164"/>
      <c r="Z123" s="164"/>
      <c r="AA123" s="164"/>
      <c r="AB123" s="164"/>
      <c r="AC123" s="164"/>
      <c r="AD123" s="164"/>
      <c r="AE123" s="164"/>
      <c r="AF123" s="164"/>
      <c r="AG123" s="165">
        <f t="shared" si="7"/>
        <v>0</v>
      </c>
      <c r="AH123" s="68"/>
      <c r="AI123" s="68"/>
      <c r="AJ123" s="68"/>
      <c r="AK123" s="166"/>
      <c r="AL123" s="167" t="str">
        <f t="shared" si="8"/>
        <v>OK</v>
      </c>
      <c r="AM123" s="167"/>
      <c r="AN123" s="167"/>
      <c r="AO123" s="166"/>
    </row>
    <row r="124" spans="1:41">
      <c r="A124" s="168"/>
      <c r="B124" s="174"/>
      <c r="C124" s="170"/>
      <c r="D124" s="170"/>
      <c r="E124" s="170"/>
      <c r="F124" s="168"/>
      <c r="G124" s="170"/>
      <c r="H124" s="168"/>
      <c r="I124" s="170"/>
      <c r="J124" s="170"/>
      <c r="K124" s="170"/>
      <c r="L124" s="171"/>
      <c r="M124" s="172"/>
      <c r="N124" s="172"/>
      <c r="O124" s="172"/>
      <c r="P124" s="172"/>
      <c r="Q124" s="172"/>
      <c r="R124" s="172"/>
      <c r="S124" s="172"/>
      <c r="T124" s="172"/>
      <c r="U124" s="172"/>
      <c r="V124" s="59"/>
      <c r="W124" s="172"/>
      <c r="X124" s="59"/>
      <c r="Y124" s="172"/>
      <c r="Z124" s="172"/>
      <c r="AA124" s="172"/>
      <c r="AB124" s="172"/>
      <c r="AC124" s="172"/>
      <c r="AD124" s="172"/>
      <c r="AE124" s="172"/>
      <c r="AF124" s="172"/>
      <c r="AG124" s="165">
        <f t="shared" si="7"/>
        <v>0</v>
      </c>
      <c r="AH124" s="56"/>
      <c r="AI124" s="56"/>
      <c r="AJ124" s="56"/>
      <c r="AK124" s="168"/>
      <c r="AL124" s="175" t="str">
        <f t="shared" si="8"/>
        <v>OK</v>
      </c>
      <c r="AM124" s="175"/>
      <c r="AN124" s="175"/>
      <c r="AO124" s="168"/>
    </row>
    <row r="125" spans="1:41">
      <c r="A125" s="159"/>
      <c r="B125" s="160"/>
      <c r="C125" s="161"/>
      <c r="D125" s="161"/>
      <c r="E125" s="161"/>
      <c r="F125" s="161"/>
      <c r="G125" s="161"/>
      <c r="H125" s="159"/>
      <c r="I125" s="161"/>
      <c r="J125" s="161"/>
      <c r="K125" s="161"/>
      <c r="L125" s="162"/>
      <c r="M125" s="163"/>
      <c r="N125" s="163"/>
      <c r="O125" s="163"/>
      <c r="P125" s="164"/>
      <c r="Q125" s="164"/>
      <c r="R125" s="164"/>
      <c r="S125" s="164"/>
      <c r="T125" s="164"/>
      <c r="U125" s="164"/>
      <c r="V125" s="70"/>
      <c r="W125" s="164"/>
      <c r="X125" s="70"/>
      <c r="Y125" s="164"/>
      <c r="Z125" s="164"/>
      <c r="AA125" s="164"/>
      <c r="AB125" s="164"/>
      <c r="AC125" s="164"/>
      <c r="AD125" s="164"/>
      <c r="AE125" s="164"/>
      <c r="AF125" s="164"/>
      <c r="AG125" s="165">
        <f t="shared" si="7"/>
        <v>0</v>
      </c>
      <c r="AH125" s="68"/>
      <c r="AI125" s="68"/>
      <c r="AJ125" s="68"/>
      <c r="AK125" s="166"/>
      <c r="AL125" s="167" t="str">
        <f t="shared" si="8"/>
        <v>OK</v>
      </c>
      <c r="AM125" s="167"/>
      <c r="AN125" s="167"/>
      <c r="AO125" s="166"/>
    </row>
    <row r="126" spans="1:41">
      <c r="A126" s="168"/>
      <c r="B126" s="174"/>
      <c r="C126" s="170"/>
      <c r="D126" s="170"/>
      <c r="E126" s="170"/>
      <c r="F126" s="168"/>
      <c r="G126" s="170"/>
      <c r="H126" s="168"/>
      <c r="I126" s="170"/>
      <c r="J126" s="170"/>
      <c r="K126" s="170"/>
      <c r="L126" s="171"/>
      <c r="M126" s="172"/>
      <c r="N126" s="172"/>
      <c r="O126" s="172"/>
      <c r="P126" s="172"/>
      <c r="Q126" s="172"/>
      <c r="R126" s="172"/>
      <c r="S126" s="172"/>
      <c r="T126" s="172"/>
      <c r="U126" s="172"/>
      <c r="V126" s="59"/>
      <c r="W126" s="172"/>
      <c r="X126" s="59"/>
      <c r="Y126" s="172"/>
      <c r="Z126" s="172"/>
      <c r="AA126" s="172"/>
      <c r="AB126" s="172"/>
      <c r="AC126" s="172"/>
      <c r="AD126" s="172"/>
      <c r="AE126" s="172"/>
      <c r="AF126" s="172"/>
      <c r="AG126" s="165">
        <f t="shared" si="7"/>
        <v>0</v>
      </c>
      <c r="AH126" s="56"/>
      <c r="AI126" s="56"/>
      <c r="AJ126" s="56"/>
      <c r="AK126" s="168"/>
      <c r="AL126" s="175" t="str">
        <f t="shared" si="8"/>
        <v>OK</v>
      </c>
      <c r="AM126" s="175"/>
      <c r="AN126" s="175"/>
      <c r="AO126" s="168"/>
    </row>
    <row r="127" spans="1:41">
      <c r="A127" s="159"/>
      <c r="B127" s="160"/>
      <c r="C127" s="161"/>
      <c r="D127" s="161"/>
      <c r="E127" s="161"/>
      <c r="F127" s="161"/>
      <c r="G127" s="161"/>
      <c r="H127" s="159"/>
      <c r="I127" s="161"/>
      <c r="J127" s="161"/>
      <c r="K127" s="161"/>
      <c r="L127" s="162"/>
      <c r="M127" s="163"/>
      <c r="N127" s="163"/>
      <c r="O127" s="163"/>
      <c r="P127" s="164"/>
      <c r="Q127" s="164"/>
      <c r="R127" s="164"/>
      <c r="S127" s="164"/>
      <c r="T127" s="164"/>
      <c r="U127" s="164"/>
      <c r="V127" s="70"/>
      <c r="W127" s="164"/>
      <c r="X127" s="70"/>
      <c r="Y127" s="164"/>
      <c r="Z127" s="164"/>
      <c r="AA127" s="164"/>
      <c r="AB127" s="164"/>
      <c r="AC127" s="164"/>
      <c r="AD127" s="164"/>
      <c r="AE127" s="164"/>
      <c r="AF127" s="164"/>
      <c r="AG127" s="165">
        <f t="shared" si="7"/>
        <v>0</v>
      </c>
      <c r="AH127" s="68"/>
      <c r="AI127" s="68"/>
      <c r="AJ127" s="68"/>
      <c r="AK127" s="166"/>
      <c r="AL127" s="167" t="str">
        <f t="shared" si="8"/>
        <v>OK</v>
      </c>
      <c r="AM127" s="167"/>
      <c r="AN127" s="167"/>
      <c r="AO127" s="166"/>
    </row>
    <row r="128" spans="1:41">
      <c r="A128" s="168"/>
      <c r="B128" s="174"/>
      <c r="C128" s="170"/>
      <c r="D128" s="170"/>
      <c r="E128" s="170"/>
      <c r="F128" s="168"/>
      <c r="G128" s="170"/>
      <c r="H128" s="168"/>
      <c r="I128" s="170"/>
      <c r="J128" s="170"/>
      <c r="K128" s="170"/>
      <c r="L128" s="171"/>
      <c r="M128" s="172"/>
      <c r="N128" s="172"/>
      <c r="O128" s="172"/>
      <c r="P128" s="172"/>
      <c r="Q128" s="172"/>
      <c r="R128" s="172"/>
      <c r="S128" s="172"/>
      <c r="T128" s="172"/>
      <c r="U128" s="172"/>
      <c r="V128" s="59"/>
      <c r="W128" s="172"/>
      <c r="X128" s="59"/>
      <c r="Y128" s="172"/>
      <c r="Z128" s="172"/>
      <c r="AA128" s="172"/>
      <c r="AB128" s="172"/>
      <c r="AC128" s="172"/>
      <c r="AD128" s="172"/>
      <c r="AE128" s="172"/>
      <c r="AF128" s="172"/>
      <c r="AG128" s="165">
        <f t="shared" si="7"/>
        <v>0</v>
      </c>
      <c r="AH128" s="56"/>
      <c r="AI128" s="56"/>
      <c r="AJ128" s="56"/>
      <c r="AK128" s="168"/>
      <c r="AL128" s="175" t="str">
        <f t="shared" si="8"/>
        <v>OK</v>
      </c>
      <c r="AM128" s="175"/>
      <c r="AN128" s="175"/>
      <c r="AO128" s="168"/>
    </row>
    <row r="129" spans="1:41">
      <c r="A129" s="159"/>
      <c r="B129" s="160"/>
      <c r="C129" s="161"/>
      <c r="D129" s="161"/>
      <c r="E129" s="161"/>
      <c r="F129" s="161"/>
      <c r="G129" s="161"/>
      <c r="H129" s="159"/>
      <c r="I129" s="161"/>
      <c r="J129" s="161"/>
      <c r="K129" s="161"/>
      <c r="L129" s="162"/>
      <c r="M129" s="163"/>
      <c r="N129" s="163"/>
      <c r="O129" s="163"/>
      <c r="P129" s="164"/>
      <c r="Q129" s="164"/>
      <c r="R129" s="164"/>
      <c r="S129" s="164"/>
      <c r="T129" s="164"/>
      <c r="U129" s="164"/>
      <c r="V129" s="70"/>
      <c r="W129" s="164"/>
      <c r="X129" s="70"/>
      <c r="Y129" s="164"/>
      <c r="Z129" s="164"/>
      <c r="AA129" s="164"/>
      <c r="AB129" s="164"/>
      <c r="AC129" s="164"/>
      <c r="AD129" s="164"/>
      <c r="AE129" s="164"/>
      <c r="AF129" s="164"/>
      <c r="AG129" s="165">
        <f t="shared" si="7"/>
        <v>0</v>
      </c>
      <c r="AH129" s="68"/>
      <c r="AI129" s="68"/>
      <c r="AJ129" s="68"/>
      <c r="AK129" s="166"/>
      <c r="AL129" s="167" t="str">
        <f t="shared" si="8"/>
        <v>OK</v>
      </c>
      <c r="AM129" s="167"/>
      <c r="AN129" s="167"/>
      <c r="AO129" s="166"/>
    </row>
    <row r="130" spans="1:41">
      <c r="A130" s="168"/>
      <c r="B130" s="174"/>
      <c r="C130" s="170"/>
      <c r="D130" s="170"/>
      <c r="E130" s="170"/>
      <c r="F130" s="168"/>
      <c r="G130" s="170"/>
      <c r="H130" s="168"/>
      <c r="I130" s="170"/>
      <c r="J130" s="170"/>
      <c r="K130" s="170"/>
      <c r="L130" s="171"/>
      <c r="M130" s="172"/>
      <c r="N130" s="172"/>
      <c r="O130" s="172"/>
      <c r="P130" s="172"/>
      <c r="Q130" s="172"/>
      <c r="R130" s="172"/>
      <c r="S130" s="172"/>
      <c r="T130" s="172"/>
      <c r="U130" s="172"/>
      <c r="V130" s="59"/>
      <c r="W130" s="172"/>
      <c r="X130" s="59"/>
      <c r="Y130" s="172"/>
      <c r="Z130" s="172"/>
      <c r="AA130" s="172"/>
      <c r="AB130" s="172"/>
      <c r="AC130" s="172"/>
      <c r="AD130" s="172"/>
      <c r="AE130" s="172"/>
      <c r="AF130" s="172"/>
      <c r="AG130" s="165">
        <f t="shared" si="7"/>
        <v>0</v>
      </c>
      <c r="AH130" s="56"/>
      <c r="AI130" s="56"/>
      <c r="AJ130" s="56"/>
      <c r="AK130" s="168"/>
      <c r="AL130" s="175" t="str">
        <f t="shared" si="8"/>
        <v>OK</v>
      </c>
      <c r="AM130" s="175"/>
      <c r="AN130" s="175"/>
      <c r="AO130" s="168"/>
    </row>
    <row r="131" spans="1:41">
      <c r="A131" s="159"/>
      <c r="B131" s="160"/>
      <c r="C131" s="161"/>
      <c r="D131" s="161"/>
      <c r="E131" s="161"/>
      <c r="F131" s="161"/>
      <c r="G131" s="161"/>
      <c r="H131" s="159"/>
      <c r="I131" s="161"/>
      <c r="J131" s="161"/>
      <c r="K131" s="161"/>
      <c r="L131" s="162"/>
      <c r="M131" s="163"/>
      <c r="N131" s="163"/>
      <c r="O131" s="163"/>
      <c r="P131" s="164"/>
      <c r="Q131" s="164"/>
      <c r="R131" s="164"/>
      <c r="S131" s="164"/>
      <c r="T131" s="164"/>
      <c r="U131" s="164"/>
      <c r="V131" s="70"/>
      <c r="W131" s="164"/>
      <c r="X131" s="70"/>
      <c r="Y131" s="164"/>
      <c r="Z131" s="164"/>
      <c r="AA131" s="164"/>
      <c r="AB131" s="164"/>
      <c r="AC131" s="164"/>
      <c r="AD131" s="164"/>
      <c r="AE131" s="164"/>
      <c r="AF131" s="164"/>
      <c r="AG131" s="165">
        <f t="shared" ref="AG131:AG162" si="9">SUM(Q131:U131,W131,Y131:AF131)</f>
        <v>0</v>
      </c>
      <c r="AH131" s="68"/>
      <c r="AI131" s="68"/>
      <c r="AJ131" s="68"/>
      <c r="AK131" s="166"/>
      <c r="AL131" s="167" t="str">
        <f t="shared" si="8"/>
        <v>OK</v>
      </c>
      <c r="AM131" s="167"/>
      <c r="AN131" s="167"/>
      <c r="AO131" s="166"/>
    </row>
    <row r="132" spans="1:41">
      <c r="A132" s="168"/>
      <c r="B132" s="174"/>
      <c r="C132" s="170"/>
      <c r="D132" s="170"/>
      <c r="E132" s="170"/>
      <c r="F132" s="168"/>
      <c r="G132" s="170"/>
      <c r="H132" s="168"/>
      <c r="I132" s="170"/>
      <c r="J132" s="170"/>
      <c r="K132" s="170"/>
      <c r="L132" s="171"/>
      <c r="M132" s="172"/>
      <c r="N132" s="172"/>
      <c r="O132" s="172"/>
      <c r="P132" s="172"/>
      <c r="Q132" s="172"/>
      <c r="R132" s="172"/>
      <c r="S132" s="172"/>
      <c r="T132" s="172"/>
      <c r="U132" s="172"/>
      <c r="V132" s="59"/>
      <c r="W132" s="172"/>
      <c r="X132" s="59"/>
      <c r="Y132" s="172"/>
      <c r="Z132" s="172"/>
      <c r="AA132" s="172"/>
      <c r="AB132" s="172"/>
      <c r="AC132" s="172"/>
      <c r="AD132" s="172"/>
      <c r="AE132" s="172"/>
      <c r="AF132" s="172"/>
      <c r="AG132" s="165">
        <f t="shared" si="9"/>
        <v>0</v>
      </c>
      <c r="AH132" s="56"/>
      <c r="AI132" s="56"/>
      <c r="AJ132" s="56"/>
      <c r="AK132" s="168"/>
      <c r="AL132" s="175" t="str">
        <f t="shared" si="8"/>
        <v>OK</v>
      </c>
      <c r="AM132" s="175"/>
      <c r="AN132" s="175"/>
      <c r="AO132" s="168"/>
    </row>
    <row r="133" spans="1:41">
      <c r="A133" s="159"/>
      <c r="B133" s="160"/>
      <c r="C133" s="161"/>
      <c r="D133" s="161"/>
      <c r="E133" s="161"/>
      <c r="F133" s="161"/>
      <c r="G133" s="161"/>
      <c r="H133" s="159"/>
      <c r="I133" s="161"/>
      <c r="J133" s="161"/>
      <c r="K133" s="161"/>
      <c r="L133" s="162"/>
      <c r="M133" s="163"/>
      <c r="N133" s="163"/>
      <c r="O133" s="163"/>
      <c r="P133" s="164"/>
      <c r="Q133" s="164"/>
      <c r="R133" s="164"/>
      <c r="S133" s="164"/>
      <c r="T133" s="164"/>
      <c r="U133" s="164"/>
      <c r="V133" s="70"/>
      <c r="W133" s="164"/>
      <c r="X133" s="70"/>
      <c r="Y133" s="164"/>
      <c r="Z133" s="164"/>
      <c r="AA133" s="164"/>
      <c r="AB133" s="164"/>
      <c r="AC133" s="164"/>
      <c r="AD133" s="164"/>
      <c r="AE133" s="164"/>
      <c r="AF133" s="164"/>
      <c r="AG133" s="165">
        <f t="shared" si="9"/>
        <v>0</v>
      </c>
      <c r="AH133" s="68"/>
      <c r="AI133" s="68"/>
      <c r="AJ133" s="68"/>
      <c r="AK133" s="166"/>
      <c r="AL133" s="167" t="str">
        <f t="shared" si="8"/>
        <v>OK</v>
      </c>
      <c r="AM133" s="167"/>
      <c r="AN133" s="167"/>
      <c r="AO133" s="166"/>
    </row>
    <row r="134" spans="1:41">
      <c r="A134" s="168"/>
      <c r="B134" s="174"/>
      <c r="C134" s="170"/>
      <c r="D134" s="170"/>
      <c r="E134" s="170"/>
      <c r="F134" s="168"/>
      <c r="G134" s="170"/>
      <c r="H134" s="168"/>
      <c r="I134" s="170"/>
      <c r="J134" s="170"/>
      <c r="K134" s="170"/>
      <c r="L134" s="171"/>
      <c r="M134" s="172"/>
      <c r="N134" s="172"/>
      <c r="O134" s="172"/>
      <c r="P134" s="172"/>
      <c r="Q134" s="172"/>
      <c r="R134" s="172"/>
      <c r="S134" s="172"/>
      <c r="T134" s="172"/>
      <c r="U134" s="172"/>
      <c r="V134" s="59"/>
      <c r="W134" s="172"/>
      <c r="X134" s="59"/>
      <c r="Y134" s="172"/>
      <c r="Z134" s="172"/>
      <c r="AA134" s="172"/>
      <c r="AB134" s="172"/>
      <c r="AC134" s="172"/>
      <c r="AD134" s="172"/>
      <c r="AE134" s="172"/>
      <c r="AF134" s="172"/>
      <c r="AG134" s="165">
        <f t="shared" si="9"/>
        <v>0</v>
      </c>
      <c r="AH134" s="56"/>
      <c r="AI134" s="56"/>
      <c r="AJ134" s="56"/>
      <c r="AK134" s="168"/>
      <c r="AL134" s="175" t="str">
        <f t="shared" si="8"/>
        <v>OK</v>
      </c>
      <c r="AM134" s="175"/>
      <c r="AN134" s="175"/>
      <c r="AO134" s="168"/>
    </row>
    <row r="135" spans="1:41">
      <c r="A135" s="159"/>
      <c r="B135" s="160"/>
      <c r="C135" s="161"/>
      <c r="D135" s="161"/>
      <c r="E135" s="161"/>
      <c r="F135" s="161"/>
      <c r="G135" s="161"/>
      <c r="H135" s="159"/>
      <c r="I135" s="161"/>
      <c r="J135" s="161"/>
      <c r="K135" s="161"/>
      <c r="L135" s="162"/>
      <c r="M135" s="163"/>
      <c r="N135" s="163"/>
      <c r="O135" s="163"/>
      <c r="P135" s="164"/>
      <c r="Q135" s="164"/>
      <c r="R135" s="164"/>
      <c r="S135" s="164"/>
      <c r="T135" s="164"/>
      <c r="U135" s="164"/>
      <c r="V135" s="70"/>
      <c r="W135" s="164"/>
      <c r="X135" s="70"/>
      <c r="Y135" s="164"/>
      <c r="Z135" s="164"/>
      <c r="AA135" s="164"/>
      <c r="AB135" s="164"/>
      <c r="AC135" s="164"/>
      <c r="AD135" s="164"/>
      <c r="AE135" s="164"/>
      <c r="AF135" s="164"/>
      <c r="AG135" s="165">
        <f t="shared" si="9"/>
        <v>0</v>
      </c>
      <c r="AH135" s="68"/>
      <c r="AI135" s="68"/>
      <c r="AJ135" s="68"/>
      <c r="AK135" s="166"/>
      <c r="AL135" s="167" t="str">
        <f t="shared" si="8"/>
        <v>OK</v>
      </c>
      <c r="AM135" s="167"/>
      <c r="AN135" s="167"/>
      <c r="AO135" s="166"/>
    </row>
    <row r="136" spans="1:41">
      <c r="A136" s="168"/>
      <c r="B136" s="174"/>
      <c r="C136" s="170"/>
      <c r="D136" s="170"/>
      <c r="E136" s="170"/>
      <c r="F136" s="168"/>
      <c r="G136" s="170"/>
      <c r="H136" s="168"/>
      <c r="I136" s="170"/>
      <c r="J136" s="170"/>
      <c r="K136" s="170"/>
      <c r="L136" s="171"/>
      <c r="M136" s="172"/>
      <c r="N136" s="172"/>
      <c r="O136" s="172"/>
      <c r="P136" s="172"/>
      <c r="Q136" s="172"/>
      <c r="R136" s="172"/>
      <c r="S136" s="172"/>
      <c r="T136" s="172"/>
      <c r="U136" s="172"/>
      <c r="V136" s="59"/>
      <c r="W136" s="172"/>
      <c r="X136" s="59"/>
      <c r="Y136" s="172"/>
      <c r="Z136" s="172"/>
      <c r="AA136" s="172"/>
      <c r="AB136" s="172"/>
      <c r="AC136" s="172"/>
      <c r="AD136" s="172"/>
      <c r="AE136" s="172"/>
      <c r="AF136" s="172"/>
      <c r="AG136" s="165">
        <f t="shared" si="9"/>
        <v>0</v>
      </c>
      <c r="AH136" s="56"/>
      <c r="AI136" s="56"/>
      <c r="AJ136" s="56"/>
      <c r="AK136" s="168"/>
      <c r="AL136" s="175" t="str">
        <f t="shared" si="8"/>
        <v>OK</v>
      </c>
      <c r="AM136" s="175"/>
      <c r="AN136" s="175"/>
      <c r="AO136" s="168"/>
    </row>
    <row r="137" spans="1:41">
      <c r="A137" s="159"/>
      <c r="B137" s="160"/>
      <c r="C137" s="161"/>
      <c r="D137" s="161"/>
      <c r="E137" s="161"/>
      <c r="F137" s="161"/>
      <c r="G137" s="161"/>
      <c r="H137" s="159"/>
      <c r="I137" s="161"/>
      <c r="J137" s="161"/>
      <c r="K137" s="161"/>
      <c r="L137" s="162"/>
      <c r="M137" s="163"/>
      <c r="N137" s="163"/>
      <c r="O137" s="163"/>
      <c r="P137" s="164"/>
      <c r="Q137" s="164"/>
      <c r="R137" s="164"/>
      <c r="S137" s="164"/>
      <c r="T137" s="164"/>
      <c r="U137" s="164"/>
      <c r="V137" s="70"/>
      <c r="W137" s="164"/>
      <c r="X137" s="70"/>
      <c r="Y137" s="164"/>
      <c r="Z137" s="164"/>
      <c r="AA137" s="164"/>
      <c r="AB137" s="164"/>
      <c r="AC137" s="164"/>
      <c r="AD137" s="164"/>
      <c r="AE137" s="164"/>
      <c r="AF137" s="164"/>
      <c r="AG137" s="165">
        <f t="shared" si="9"/>
        <v>0</v>
      </c>
      <c r="AH137" s="68"/>
      <c r="AI137" s="68"/>
      <c r="AJ137" s="68"/>
      <c r="AK137" s="166"/>
      <c r="AL137" s="167" t="str">
        <f t="shared" si="8"/>
        <v>OK</v>
      </c>
      <c r="AM137" s="167"/>
      <c r="AN137" s="167"/>
      <c r="AO137" s="166"/>
    </row>
    <row r="138" spans="1:41">
      <c r="A138" s="168"/>
      <c r="B138" s="174"/>
      <c r="C138" s="170"/>
      <c r="D138" s="170"/>
      <c r="E138" s="170"/>
      <c r="F138" s="168"/>
      <c r="G138" s="170"/>
      <c r="H138" s="168"/>
      <c r="I138" s="170"/>
      <c r="J138" s="170"/>
      <c r="K138" s="170"/>
      <c r="L138" s="171"/>
      <c r="M138" s="172"/>
      <c r="N138" s="172"/>
      <c r="O138" s="172"/>
      <c r="P138" s="172"/>
      <c r="Q138" s="172"/>
      <c r="R138" s="172"/>
      <c r="S138" s="172"/>
      <c r="T138" s="172"/>
      <c r="U138" s="172"/>
      <c r="V138" s="59"/>
      <c r="W138" s="172"/>
      <c r="X138" s="59"/>
      <c r="Y138" s="172"/>
      <c r="Z138" s="172"/>
      <c r="AA138" s="172"/>
      <c r="AB138" s="172"/>
      <c r="AC138" s="172"/>
      <c r="AD138" s="172"/>
      <c r="AE138" s="172"/>
      <c r="AF138" s="172"/>
      <c r="AG138" s="165">
        <f t="shared" si="9"/>
        <v>0</v>
      </c>
      <c r="AH138" s="56"/>
      <c r="AI138" s="56"/>
      <c r="AJ138" s="56"/>
      <c r="AK138" s="168"/>
      <c r="AL138" s="175" t="str">
        <f t="shared" si="8"/>
        <v>OK</v>
      </c>
      <c r="AM138" s="175"/>
      <c r="AN138" s="175"/>
      <c r="AO138" s="168"/>
    </row>
    <row r="139" spans="1:41">
      <c r="A139" s="159"/>
      <c r="B139" s="160"/>
      <c r="C139" s="161"/>
      <c r="D139" s="161"/>
      <c r="E139" s="161"/>
      <c r="F139" s="161"/>
      <c r="G139" s="161"/>
      <c r="H139" s="159"/>
      <c r="I139" s="161"/>
      <c r="J139" s="161"/>
      <c r="K139" s="161"/>
      <c r="L139" s="162"/>
      <c r="M139" s="163"/>
      <c r="N139" s="163"/>
      <c r="O139" s="163"/>
      <c r="P139" s="164"/>
      <c r="Q139" s="164"/>
      <c r="R139" s="164"/>
      <c r="S139" s="164"/>
      <c r="T139" s="164"/>
      <c r="U139" s="164"/>
      <c r="V139" s="70"/>
      <c r="W139" s="164"/>
      <c r="X139" s="70"/>
      <c r="Y139" s="164"/>
      <c r="Z139" s="164"/>
      <c r="AA139" s="164"/>
      <c r="AB139" s="164"/>
      <c r="AC139" s="164"/>
      <c r="AD139" s="164"/>
      <c r="AE139" s="164"/>
      <c r="AF139" s="164"/>
      <c r="AG139" s="165">
        <f t="shared" si="9"/>
        <v>0</v>
      </c>
      <c r="AH139" s="68"/>
      <c r="AI139" s="68"/>
      <c r="AJ139" s="68"/>
      <c r="AK139" s="166"/>
      <c r="AL139" s="167" t="str">
        <f t="shared" si="8"/>
        <v>OK</v>
      </c>
      <c r="AM139" s="167"/>
      <c r="AN139" s="167"/>
      <c r="AO139" s="166"/>
    </row>
    <row r="140" spans="1:41">
      <c r="A140" s="168"/>
      <c r="B140" s="174"/>
      <c r="C140" s="170"/>
      <c r="D140" s="170"/>
      <c r="E140" s="170"/>
      <c r="F140" s="168"/>
      <c r="G140" s="170"/>
      <c r="H140" s="168"/>
      <c r="I140" s="170"/>
      <c r="J140" s="170"/>
      <c r="K140" s="170"/>
      <c r="L140" s="171"/>
      <c r="M140" s="172"/>
      <c r="N140" s="172"/>
      <c r="O140" s="172"/>
      <c r="P140" s="172"/>
      <c r="Q140" s="172"/>
      <c r="R140" s="172"/>
      <c r="S140" s="172"/>
      <c r="T140" s="172"/>
      <c r="U140" s="172"/>
      <c r="V140" s="59"/>
      <c r="W140" s="172"/>
      <c r="X140" s="59"/>
      <c r="Y140" s="172"/>
      <c r="Z140" s="172"/>
      <c r="AA140" s="172"/>
      <c r="AB140" s="172"/>
      <c r="AC140" s="172"/>
      <c r="AD140" s="172"/>
      <c r="AE140" s="172"/>
      <c r="AF140" s="172"/>
      <c r="AG140" s="165">
        <f t="shared" si="9"/>
        <v>0</v>
      </c>
      <c r="AH140" s="56"/>
      <c r="AI140" s="56"/>
      <c r="AJ140" s="56"/>
      <c r="AK140" s="168"/>
      <c r="AL140" s="175" t="str">
        <f t="shared" si="8"/>
        <v>OK</v>
      </c>
      <c r="AM140" s="175"/>
      <c r="AN140" s="175"/>
      <c r="AO140" s="168"/>
    </row>
    <row r="141" spans="1:41">
      <c r="A141" s="159"/>
      <c r="B141" s="160"/>
      <c r="C141" s="161"/>
      <c r="D141" s="161"/>
      <c r="E141" s="161"/>
      <c r="F141" s="161"/>
      <c r="G141" s="161"/>
      <c r="H141" s="159"/>
      <c r="I141" s="161"/>
      <c r="J141" s="161"/>
      <c r="K141" s="161"/>
      <c r="L141" s="162"/>
      <c r="M141" s="163"/>
      <c r="N141" s="163"/>
      <c r="O141" s="163"/>
      <c r="P141" s="164"/>
      <c r="Q141" s="164"/>
      <c r="R141" s="164"/>
      <c r="S141" s="164"/>
      <c r="T141" s="164"/>
      <c r="U141" s="164"/>
      <c r="V141" s="70"/>
      <c r="W141" s="164"/>
      <c r="X141" s="70"/>
      <c r="Y141" s="164"/>
      <c r="Z141" s="164"/>
      <c r="AA141" s="164"/>
      <c r="AB141" s="164"/>
      <c r="AC141" s="164"/>
      <c r="AD141" s="164"/>
      <c r="AE141" s="164"/>
      <c r="AF141" s="164"/>
      <c r="AG141" s="165">
        <f t="shared" si="9"/>
        <v>0</v>
      </c>
      <c r="AH141" s="68"/>
      <c r="AI141" s="68"/>
      <c r="AJ141" s="68"/>
      <c r="AK141" s="166"/>
      <c r="AL141" s="167" t="str">
        <f t="shared" si="8"/>
        <v>OK</v>
      </c>
      <c r="AM141" s="167"/>
      <c r="AN141" s="167"/>
      <c r="AO141" s="166"/>
    </row>
    <row r="142" spans="1:41">
      <c r="A142" s="168"/>
      <c r="B142" s="174"/>
      <c r="C142" s="170"/>
      <c r="D142" s="170"/>
      <c r="E142" s="170"/>
      <c r="F142" s="168"/>
      <c r="G142" s="170"/>
      <c r="H142" s="168"/>
      <c r="I142" s="170"/>
      <c r="J142" s="170"/>
      <c r="K142" s="170"/>
      <c r="L142" s="171"/>
      <c r="M142" s="172"/>
      <c r="N142" s="172"/>
      <c r="O142" s="172"/>
      <c r="P142" s="172"/>
      <c r="Q142" s="172"/>
      <c r="R142" s="172"/>
      <c r="S142" s="172"/>
      <c r="T142" s="172"/>
      <c r="U142" s="172"/>
      <c r="V142" s="59"/>
      <c r="W142" s="172"/>
      <c r="X142" s="59"/>
      <c r="Y142" s="172"/>
      <c r="Z142" s="172"/>
      <c r="AA142" s="172"/>
      <c r="AB142" s="172"/>
      <c r="AC142" s="172"/>
      <c r="AD142" s="172"/>
      <c r="AE142" s="172"/>
      <c r="AF142" s="172"/>
      <c r="AG142" s="165">
        <f t="shared" si="9"/>
        <v>0</v>
      </c>
      <c r="AH142" s="56"/>
      <c r="AI142" s="56"/>
      <c r="AJ142" s="56"/>
      <c r="AK142" s="168"/>
      <c r="AL142" s="175" t="str">
        <f t="shared" si="8"/>
        <v>OK</v>
      </c>
      <c r="AM142" s="175"/>
      <c r="AN142" s="175"/>
      <c r="AO142" s="168"/>
    </row>
    <row r="143" spans="1:41">
      <c r="A143" s="159"/>
      <c r="B143" s="160"/>
      <c r="C143" s="161"/>
      <c r="D143" s="161"/>
      <c r="E143" s="161"/>
      <c r="F143" s="161"/>
      <c r="G143" s="161"/>
      <c r="H143" s="159"/>
      <c r="I143" s="161"/>
      <c r="J143" s="176"/>
      <c r="K143" s="161"/>
      <c r="L143" s="162"/>
      <c r="M143" s="164"/>
      <c r="N143" s="164"/>
      <c r="O143" s="164"/>
      <c r="P143" s="164"/>
      <c r="Q143" s="164"/>
      <c r="R143" s="164"/>
      <c r="S143" s="164"/>
      <c r="T143" s="164"/>
      <c r="U143" s="164"/>
      <c r="V143" s="70"/>
      <c r="W143" s="164"/>
      <c r="X143" s="70"/>
      <c r="Y143" s="164"/>
      <c r="Z143" s="164"/>
      <c r="AA143" s="164"/>
      <c r="AB143" s="164"/>
      <c r="AC143" s="164"/>
      <c r="AD143" s="164"/>
      <c r="AE143" s="164"/>
      <c r="AF143" s="164"/>
      <c r="AG143" s="165">
        <f t="shared" si="9"/>
        <v>0</v>
      </c>
      <c r="AH143" s="68"/>
      <c r="AI143" s="68"/>
      <c r="AJ143" s="68"/>
      <c r="AK143" s="161"/>
      <c r="AL143" s="177" t="str">
        <f t="shared" si="8"/>
        <v>OK</v>
      </c>
      <c r="AM143" s="177"/>
      <c r="AN143" s="177"/>
      <c r="AO143" s="161"/>
    </row>
    <row r="144" spans="1:41">
      <c r="A144" s="168"/>
      <c r="B144" s="174"/>
      <c r="C144" s="170"/>
      <c r="D144" s="170"/>
      <c r="E144" s="170"/>
      <c r="F144" s="168"/>
      <c r="G144" s="170"/>
      <c r="H144" s="168"/>
      <c r="I144" s="170"/>
      <c r="J144" s="170"/>
      <c r="K144" s="170"/>
      <c r="L144" s="171"/>
      <c r="M144" s="172"/>
      <c r="N144" s="172"/>
      <c r="O144" s="172"/>
      <c r="P144" s="172"/>
      <c r="Q144" s="172"/>
      <c r="R144" s="172"/>
      <c r="S144" s="172"/>
      <c r="T144" s="172"/>
      <c r="U144" s="172"/>
      <c r="V144" s="59"/>
      <c r="W144" s="172"/>
      <c r="X144" s="59"/>
      <c r="Y144" s="172"/>
      <c r="Z144" s="172"/>
      <c r="AA144" s="172"/>
      <c r="AB144" s="172"/>
      <c r="AC144" s="172"/>
      <c r="AD144" s="172"/>
      <c r="AE144" s="172"/>
      <c r="AF144" s="172"/>
      <c r="AG144" s="165">
        <f t="shared" si="9"/>
        <v>0</v>
      </c>
      <c r="AH144" s="56"/>
      <c r="AI144" s="56"/>
      <c r="AJ144" s="56"/>
      <c r="AK144" s="168"/>
      <c r="AL144" s="175" t="str">
        <f t="shared" si="8"/>
        <v>OK</v>
      </c>
      <c r="AM144" s="175"/>
      <c r="AN144" s="175"/>
      <c r="AO144" s="168"/>
    </row>
    <row r="145" spans="1:41">
      <c r="A145" s="159"/>
      <c r="B145" s="160"/>
      <c r="C145" s="161"/>
      <c r="D145" s="161"/>
      <c r="E145" s="161"/>
      <c r="F145" s="161"/>
      <c r="G145" s="161"/>
      <c r="H145" s="159"/>
      <c r="I145" s="161"/>
      <c r="J145" s="161"/>
      <c r="K145" s="161"/>
      <c r="L145" s="162"/>
      <c r="M145" s="164"/>
      <c r="N145" s="164"/>
      <c r="O145" s="164"/>
      <c r="P145" s="164"/>
      <c r="Q145" s="164"/>
      <c r="R145" s="164"/>
      <c r="S145" s="164"/>
      <c r="T145" s="164"/>
      <c r="U145" s="164"/>
      <c r="V145" s="70"/>
      <c r="W145" s="164"/>
      <c r="X145" s="70"/>
      <c r="Y145" s="164"/>
      <c r="Z145" s="164"/>
      <c r="AA145" s="164"/>
      <c r="AB145" s="164"/>
      <c r="AC145" s="164"/>
      <c r="AD145" s="164"/>
      <c r="AE145" s="164"/>
      <c r="AF145" s="164"/>
      <c r="AG145" s="165">
        <f t="shared" si="9"/>
        <v>0</v>
      </c>
      <c r="AH145" s="68"/>
      <c r="AI145" s="68"/>
      <c r="AJ145" s="68"/>
      <c r="AK145" s="161"/>
      <c r="AL145" s="177" t="str">
        <f t="shared" si="8"/>
        <v>OK</v>
      </c>
      <c r="AM145" s="177"/>
      <c r="AN145" s="177"/>
      <c r="AO145" s="161"/>
    </row>
    <row r="146" spans="1:41">
      <c r="A146" s="168"/>
      <c r="B146" s="174"/>
      <c r="C146" s="170"/>
      <c r="D146" s="170"/>
      <c r="E146" s="170"/>
      <c r="F146" s="168"/>
      <c r="G146" s="170"/>
      <c r="H146" s="168"/>
      <c r="I146" s="170"/>
      <c r="J146" s="170"/>
      <c r="K146" s="170"/>
      <c r="L146" s="171"/>
      <c r="M146" s="172"/>
      <c r="N146" s="172"/>
      <c r="O146" s="172"/>
      <c r="P146" s="172"/>
      <c r="Q146" s="172"/>
      <c r="R146" s="172"/>
      <c r="S146" s="172"/>
      <c r="T146" s="172"/>
      <c r="U146" s="172"/>
      <c r="V146" s="59"/>
      <c r="W146" s="172"/>
      <c r="X146" s="59"/>
      <c r="Y146" s="172"/>
      <c r="Z146" s="172"/>
      <c r="AA146" s="172"/>
      <c r="AB146" s="172"/>
      <c r="AC146" s="172"/>
      <c r="AD146" s="172"/>
      <c r="AE146" s="172"/>
      <c r="AF146" s="172"/>
      <c r="AG146" s="165">
        <f t="shared" si="9"/>
        <v>0</v>
      </c>
      <c r="AH146" s="56"/>
      <c r="AI146" s="56"/>
      <c r="AJ146" s="56"/>
      <c r="AK146" s="168"/>
      <c r="AL146" s="175" t="str">
        <f t="shared" si="8"/>
        <v>OK</v>
      </c>
      <c r="AM146" s="175"/>
      <c r="AN146" s="175"/>
      <c r="AO146" s="168"/>
    </row>
    <row r="147" spans="1:41">
      <c r="A147" s="159"/>
      <c r="B147" s="160"/>
      <c r="C147" s="161"/>
      <c r="D147" s="161"/>
      <c r="E147" s="161"/>
      <c r="F147" s="161"/>
      <c r="G147" s="161"/>
      <c r="H147" s="159"/>
      <c r="I147" s="161"/>
      <c r="J147" s="161"/>
      <c r="K147" s="161"/>
      <c r="L147" s="162"/>
      <c r="M147" s="164"/>
      <c r="N147" s="164"/>
      <c r="O147" s="164"/>
      <c r="P147" s="164"/>
      <c r="Q147" s="164"/>
      <c r="R147" s="164"/>
      <c r="S147" s="164"/>
      <c r="T147" s="164"/>
      <c r="U147" s="164"/>
      <c r="V147" s="70"/>
      <c r="W147" s="164"/>
      <c r="X147" s="70"/>
      <c r="Y147" s="164"/>
      <c r="Z147" s="164"/>
      <c r="AA147" s="164"/>
      <c r="AB147" s="164"/>
      <c r="AC147" s="164"/>
      <c r="AD147" s="164"/>
      <c r="AE147" s="164"/>
      <c r="AF147" s="164"/>
      <c r="AG147" s="165">
        <f t="shared" si="9"/>
        <v>0</v>
      </c>
      <c r="AH147" s="68"/>
      <c r="AI147" s="68"/>
      <c r="AJ147" s="68"/>
      <c r="AK147" s="161"/>
      <c r="AL147" s="177" t="str">
        <f t="shared" si="8"/>
        <v>OK</v>
      </c>
      <c r="AM147" s="177"/>
      <c r="AN147" s="177"/>
      <c r="AO147" s="161"/>
    </row>
    <row r="148" spans="1:41">
      <c r="A148" s="168"/>
      <c r="B148" s="174"/>
      <c r="C148" s="170"/>
      <c r="D148" s="170"/>
      <c r="E148" s="170"/>
      <c r="F148" s="168"/>
      <c r="G148" s="170"/>
      <c r="H148" s="168"/>
      <c r="I148" s="170"/>
      <c r="J148" s="170"/>
      <c r="K148" s="170"/>
      <c r="L148" s="171"/>
      <c r="M148" s="172"/>
      <c r="N148" s="172"/>
      <c r="O148" s="172"/>
      <c r="P148" s="172"/>
      <c r="Q148" s="172"/>
      <c r="R148" s="172"/>
      <c r="S148" s="172"/>
      <c r="T148" s="172"/>
      <c r="U148" s="172"/>
      <c r="V148" s="59"/>
      <c r="W148" s="172"/>
      <c r="X148" s="59"/>
      <c r="Y148" s="172"/>
      <c r="Z148" s="172"/>
      <c r="AA148" s="172"/>
      <c r="AB148" s="172"/>
      <c r="AC148" s="172"/>
      <c r="AD148" s="172"/>
      <c r="AE148" s="172"/>
      <c r="AF148" s="172"/>
      <c r="AG148" s="165">
        <f t="shared" si="9"/>
        <v>0</v>
      </c>
      <c r="AH148" s="56"/>
      <c r="AI148" s="56"/>
      <c r="AJ148" s="56"/>
      <c r="AK148" s="168"/>
      <c r="AL148" s="175" t="str">
        <f t="shared" ref="AL148:AL167" si="10">IF(C148="Scheda_3","OK_Scd3",IF(AG148&gt;=(M148+N148+O148+P148),"OK","NO"))</f>
        <v>OK</v>
      </c>
      <c r="AM148" s="175"/>
      <c r="AN148" s="175"/>
      <c r="AO148" s="168"/>
    </row>
    <row r="149" spans="1:41">
      <c r="A149" s="159"/>
      <c r="B149" s="160"/>
      <c r="C149" s="161"/>
      <c r="D149" s="161"/>
      <c r="E149" s="161"/>
      <c r="F149" s="161"/>
      <c r="G149" s="161"/>
      <c r="H149" s="159"/>
      <c r="I149" s="161"/>
      <c r="J149" s="161"/>
      <c r="K149" s="161"/>
      <c r="L149" s="162"/>
      <c r="M149" s="164"/>
      <c r="N149" s="164"/>
      <c r="O149" s="164"/>
      <c r="P149" s="164"/>
      <c r="Q149" s="164"/>
      <c r="R149" s="164"/>
      <c r="S149" s="164"/>
      <c r="T149" s="164"/>
      <c r="U149" s="164"/>
      <c r="V149" s="70"/>
      <c r="W149" s="164"/>
      <c r="X149" s="70"/>
      <c r="Y149" s="164"/>
      <c r="Z149" s="164"/>
      <c r="AA149" s="164"/>
      <c r="AB149" s="164"/>
      <c r="AC149" s="164"/>
      <c r="AD149" s="164"/>
      <c r="AE149" s="164"/>
      <c r="AF149" s="164"/>
      <c r="AG149" s="165">
        <f t="shared" si="9"/>
        <v>0</v>
      </c>
      <c r="AH149" s="68"/>
      <c r="AI149" s="68"/>
      <c r="AJ149" s="68"/>
      <c r="AK149" s="161"/>
      <c r="AL149" s="177" t="str">
        <f t="shared" si="10"/>
        <v>OK</v>
      </c>
      <c r="AM149" s="177"/>
      <c r="AN149" s="177"/>
      <c r="AO149" s="161"/>
    </row>
    <row r="150" spans="1:41">
      <c r="A150" s="168"/>
      <c r="B150" s="174"/>
      <c r="C150" s="170"/>
      <c r="D150" s="170"/>
      <c r="E150" s="170"/>
      <c r="F150" s="168"/>
      <c r="G150" s="170"/>
      <c r="H150" s="168"/>
      <c r="I150" s="170"/>
      <c r="J150" s="170"/>
      <c r="K150" s="170"/>
      <c r="L150" s="171"/>
      <c r="M150" s="172"/>
      <c r="N150" s="172"/>
      <c r="O150" s="172"/>
      <c r="P150" s="172"/>
      <c r="Q150" s="172"/>
      <c r="R150" s="172"/>
      <c r="S150" s="172"/>
      <c r="T150" s="172"/>
      <c r="U150" s="172"/>
      <c r="V150" s="59"/>
      <c r="W150" s="172"/>
      <c r="X150" s="59"/>
      <c r="Y150" s="172"/>
      <c r="Z150" s="172"/>
      <c r="AA150" s="172"/>
      <c r="AB150" s="172"/>
      <c r="AC150" s="172"/>
      <c r="AD150" s="172"/>
      <c r="AE150" s="172"/>
      <c r="AF150" s="172"/>
      <c r="AG150" s="165">
        <f t="shared" si="9"/>
        <v>0</v>
      </c>
      <c r="AH150" s="56"/>
      <c r="AI150" s="56"/>
      <c r="AJ150" s="56"/>
      <c r="AK150" s="168"/>
      <c r="AL150" s="175" t="str">
        <f t="shared" si="10"/>
        <v>OK</v>
      </c>
      <c r="AM150" s="175"/>
      <c r="AN150" s="175"/>
      <c r="AO150" s="168"/>
    </row>
    <row r="151" spans="1:41">
      <c r="A151" s="159"/>
      <c r="B151" s="160"/>
      <c r="C151" s="161"/>
      <c r="D151" s="161"/>
      <c r="E151" s="161"/>
      <c r="F151" s="161"/>
      <c r="G151" s="161"/>
      <c r="H151" s="159"/>
      <c r="I151" s="161"/>
      <c r="J151" s="161"/>
      <c r="K151" s="161"/>
      <c r="L151" s="162"/>
      <c r="M151" s="164"/>
      <c r="N151" s="164"/>
      <c r="O151" s="164"/>
      <c r="P151" s="164"/>
      <c r="Q151" s="164"/>
      <c r="R151" s="164"/>
      <c r="S151" s="164"/>
      <c r="T151" s="164"/>
      <c r="U151" s="164"/>
      <c r="V151" s="70"/>
      <c r="W151" s="164"/>
      <c r="X151" s="70"/>
      <c r="Y151" s="164"/>
      <c r="Z151" s="164"/>
      <c r="AA151" s="164"/>
      <c r="AB151" s="164"/>
      <c r="AC151" s="164"/>
      <c r="AD151" s="164"/>
      <c r="AE151" s="164"/>
      <c r="AF151" s="164"/>
      <c r="AG151" s="165">
        <f t="shared" si="9"/>
        <v>0</v>
      </c>
      <c r="AH151" s="68"/>
      <c r="AI151" s="68"/>
      <c r="AJ151" s="68"/>
      <c r="AK151" s="161"/>
      <c r="AL151" s="177" t="str">
        <f t="shared" si="10"/>
        <v>OK</v>
      </c>
      <c r="AM151" s="177"/>
      <c r="AN151" s="177"/>
      <c r="AO151" s="161"/>
    </row>
    <row r="152" spans="1:41">
      <c r="A152" s="168"/>
      <c r="B152" s="174"/>
      <c r="C152" s="170"/>
      <c r="D152" s="170"/>
      <c r="E152" s="170"/>
      <c r="F152" s="168"/>
      <c r="G152" s="170"/>
      <c r="H152" s="168"/>
      <c r="I152" s="170"/>
      <c r="J152" s="170"/>
      <c r="K152" s="170"/>
      <c r="L152" s="171"/>
      <c r="M152" s="172"/>
      <c r="N152" s="172"/>
      <c r="O152" s="172"/>
      <c r="P152" s="172"/>
      <c r="Q152" s="172"/>
      <c r="R152" s="172"/>
      <c r="S152" s="172"/>
      <c r="T152" s="172"/>
      <c r="U152" s="172"/>
      <c r="V152" s="59"/>
      <c r="W152" s="172"/>
      <c r="X152" s="59"/>
      <c r="Y152" s="172"/>
      <c r="Z152" s="172"/>
      <c r="AA152" s="172"/>
      <c r="AB152" s="172"/>
      <c r="AC152" s="172"/>
      <c r="AD152" s="172"/>
      <c r="AE152" s="172"/>
      <c r="AF152" s="172"/>
      <c r="AG152" s="165">
        <f t="shared" si="9"/>
        <v>0</v>
      </c>
      <c r="AH152" s="56"/>
      <c r="AI152" s="56"/>
      <c r="AJ152" s="56"/>
      <c r="AK152" s="168"/>
      <c r="AL152" s="175" t="str">
        <f t="shared" si="10"/>
        <v>OK</v>
      </c>
      <c r="AM152" s="175"/>
      <c r="AN152" s="175"/>
      <c r="AO152" s="168"/>
    </row>
    <row r="153" spans="1:41">
      <c r="A153" s="159"/>
      <c r="B153" s="160"/>
      <c r="C153" s="161"/>
      <c r="D153" s="161"/>
      <c r="E153" s="161"/>
      <c r="F153" s="161"/>
      <c r="G153" s="161"/>
      <c r="H153" s="159"/>
      <c r="I153" s="161"/>
      <c r="J153" s="161"/>
      <c r="K153" s="161"/>
      <c r="L153" s="162"/>
      <c r="M153" s="164"/>
      <c r="N153" s="164"/>
      <c r="O153" s="164"/>
      <c r="P153" s="164"/>
      <c r="Q153" s="164"/>
      <c r="R153" s="164"/>
      <c r="S153" s="164"/>
      <c r="T153" s="164"/>
      <c r="U153" s="164"/>
      <c r="V153" s="70"/>
      <c r="W153" s="164"/>
      <c r="X153" s="70"/>
      <c r="Y153" s="164"/>
      <c r="Z153" s="164"/>
      <c r="AA153" s="164"/>
      <c r="AB153" s="164"/>
      <c r="AC153" s="164"/>
      <c r="AD153" s="164"/>
      <c r="AE153" s="164"/>
      <c r="AF153" s="164"/>
      <c r="AG153" s="165">
        <f t="shared" si="9"/>
        <v>0</v>
      </c>
      <c r="AH153" s="68"/>
      <c r="AI153" s="68"/>
      <c r="AJ153" s="68"/>
      <c r="AK153" s="161"/>
      <c r="AL153" s="177" t="str">
        <f t="shared" si="10"/>
        <v>OK</v>
      </c>
      <c r="AM153" s="177"/>
      <c r="AN153" s="177"/>
      <c r="AO153" s="161"/>
    </row>
    <row r="154" spans="1:41">
      <c r="A154" s="168"/>
      <c r="B154" s="174"/>
      <c r="C154" s="170"/>
      <c r="D154" s="170"/>
      <c r="E154" s="170"/>
      <c r="F154" s="168"/>
      <c r="G154" s="170"/>
      <c r="H154" s="168"/>
      <c r="I154" s="170"/>
      <c r="J154" s="170"/>
      <c r="K154" s="170"/>
      <c r="L154" s="171"/>
      <c r="M154" s="172"/>
      <c r="N154" s="172"/>
      <c r="O154" s="172"/>
      <c r="P154" s="172"/>
      <c r="Q154" s="172"/>
      <c r="R154" s="172"/>
      <c r="S154" s="172"/>
      <c r="T154" s="172"/>
      <c r="U154" s="172"/>
      <c r="V154" s="59"/>
      <c r="W154" s="172"/>
      <c r="X154" s="59"/>
      <c r="Y154" s="172"/>
      <c r="Z154" s="172"/>
      <c r="AA154" s="172"/>
      <c r="AB154" s="172"/>
      <c r="AC154" s="172"/>
      <c r="AD154" s="172"/>
      <c r="AE154" s="172"/>
      <c r="AF154" s="172"/>
      <c r="AG154" s="165">
        <f t="shared" si="9"/>
        <v>0</v>
      </c>
      <c r="AH154" s="56"/>
      <c r="AI154" s="56"/>
      <c r="AJ154" s="56"/>
      <c r="AK154" s="168"/>
      <c r="AL154" s="175" t="str">
        <f t="shared" si="10"/>
        <v>OK</v>
      </c>
      <c r="AM154" s="175"/>
      <c r="AN154" s="175"/>
      <c r="AO154" s="168"/>
    </row>
    <row r="155" spans="1:41">
      <c r="A155" s="159"/>
      <c r="B155" s="160"/>
      <c r="C155" s="161"/>
      <c r="D155" s="161"/>
      <c r="E155" s="161"/>
      <c r="F155" s="161"/>
      <c r="G155" s="161"/>
      <c r="H155" s="159"/>
      <c r="I155" s="161"/>
      <c r="J155" s="161"/>
      <c r="K155" s="161"/>
      <c r="L155" s="162"/>
      <c r="M155" s="164"/>
      <c r="N155" s="164"/>
      <c r="O155" s="164"/>
      <c r="P155" s="164"/>
      <c r="Q155" s="164"/>
      <c r="R155" s="164"/>
      <c r="S155" s="164"/>
      <c r="T155" s="164"/>
      <c r="U155" s="164"/>
      <c r="V155" s="70"/>
      <c r="W155" s="164"/>
      <c r="X155" s="70"/>
      <c r="Y155" s="164"/>
      <c r="Z155" s="164"/>
      <c r="AA155" s="164"/>
      <c r="AB155" s="164"/>
      <c r="AC155" s="164"/>
      <c r="AD155" s="164"/>
      <c r="AE155" s="164"/>
      <c r="AF155" s="164"/>
      <c r="AG155" s="165">
        <f t="shared" si="9"/>
        <v>0</v>
      </c>
      <c r="AH155" s="68"/>
      <c r="AI155" s="68"/>
      <c r="AJ155" s="68"/>
      <c r="AK155" s="161"/>
      <c r="AL155" s="177" t="str">
        <f t="shared" si="10"/>
        <v>OK</v>
      </c>
      <c r="AM155" s="177"/>
      <c r="AN155" s="177"/>
      <c r="AO155" s="161"/>
    </row>
    <row r="156" spans="1:41">
      <c r="A156" s="168"/>
      <c r="B156" s="174"/>
      <c r="C156" s="170"/>
      <c r="D156" s="170"/>
      <c r="E156" s="170"/>
      <c r="F156" s="168"/>
      <c r="G156" s="170"/>
      <c r="H156" s="168"/>
      <c r="I156" s="170"/>
      <c r="J156" s="170"/>
      <c r="K156" s="170"/>
      <c r="L156" s="171"/>
      <c r="M156" s="172"/>
      <c r="N156" s="172"/>
      <c r="O156" s="172"/>
      <c r="P156" s="172"/>
      <c r="Q156" s="172"/>
      <c r="R156" s="172"/>
      <c r="S156" s="172"/>
      <c r="T156" s="172"/>
      <c r="U156" s="172"/>
      <c r="V156" s="59"/>
      <c r="W156" s="172"/>
      <c r="X156" s="59"/>
      <c r="Y156" s="172"/>
      <c r="Z156" s="172"/>
      <c r="AA156" s="172"/>
      <c r="AB156" s="172"/>
      <c r="AC156" s="172"/>
      <c r="AD156" s="172"/>
      <c r="AE156" s="172"/>
      <c r="AF156" s="172"/>
      <c r="AG156" s="165">
        <f t="shared" si="9"/>
        <v>0</v>
      </c>
      <c r="AH156" s="56"/>
      <c r="AI156" s="56"/>
      <c r="AJ156" s="56"/>
      <c r="AK156" s="168"/>
      <c r="AL156" s="175" t="str">
        <f t="shared" si="10"/>
        <v>OK</v>
      </c>
      <c r="AM156" s="175"/>
      <c r="AN156" s="175"/>
      <c r="AO156" s="168"/>
    </row>
    <row r="157" spans="1:41">
      <c r="A157" s="159"/>
      <c r="B157" s="160"/>
      <c r="C157" s="161"/>
      <c r="D157" s="161"/>
      <c r="E157" s="161"/>
      <c r="F157" s="161"/>
      <c r="G157" s="161"/>
      <c r="H157" s="159"/>
      <c r="I157" s="161"/>
      <c r="J157" s="161"/>
      <c r="K157" s="161"/>
      <c r="L157" s="162"/>
      <c r="M157" s="164"/>
      <c r="N157" s="164"/>
      <c r="O157" s="164"/>
      <c r="P157" s="164"/>
      <c r="Q157" s="164"/>
      <c r="R157" s="164"/>
      <c r="S157" s="164"/>
      <c r="T157" s="164"/>
      <c r="U157" s="164"/>
      <c r="V157" s="70"/>
      <c r="W157" s="164"/>
      <c r="X157" s="70"/>
      <c r="Y157" s="164"/>
      <c r="Z157" s="164"/>
      <c r="AA157" s="164"/>
      <c r="AB157" s="164"/>
      <c r="AC157" s="164"/>
      <c r="AD157" s="164"/>
      <c r="AE157" s="164"/>
      <c r="AF157" s="164"/>
      <c r="AG157" s="165">
        <f t="shared" si="9"/>
        <v>0</v>
      </c>
      <c r="AH157" s="68"/>
      <c r="AI157" s="68"/>
      <c r="AJ157" s="68"/>
      <c r="AK157" s="161"/>
      <c r="AL157" s="177" t="str">
        <f t="shared" si="10"/>
        <v>OK</v>
      </c>
      <c r="AM157" s="177"/>
      <c r="AN157" s="177"/>
      <c r="AO157" s="161"/>
    </row>
    <row r="158" spans="1:41">
      <c r="A158" s="168"/>
      <c r="B158" s="174"/>
      <c r="C158" s="170"/>
      <c r="D158" s="170"/>
      <c r="E158" s="170"/>
      <c r="F158" s="168"/>
      <c r="G158" s="170"/>
      <c r="H158" s="168"/>
      <c r="I158" s="170"/>
      <c r="J158" s="170"/>
      <c r="K158" s="170"/>
      <c r="L158" s="171"/>
      <c r="M158" s="172"/>
      <c r="N158" s="172"/>
      <c r="O158" s="172"/>
      <c r="P158" s="172"/>
      <c r="Q158" s="172"/>
      <c r="R158" s="172"/>
      <c r="S158" s="172"/>
      <c r="T158" s="172"/>
      <c r="U158" s="172"/>
      <c r="V158" s="59"/>
      <c r="W158" s="172"/>
      <c r="X158" s="59"/>
      <c r="Y158" s="172"/>
      <c r="Z158" s="172"/>
      <c r="AA158" s="172"/>
      <c r="AB158" s="172"/>
      <c r="AC158" s="172"/>
      <c r="AD158" s="172"/>
      <c r="AE158" s="172"/>
      <c r="AF158" s="172"/>
      <c r="AG158" s="165">
        <f t="shared" si="9"/>
        <v>0</v>
      </c>
      <c r="AH158" s="56"/>
      <c r="AI158" s="56"/>
      <c r="AJ158" s="56"/>
      <c r="AK158" s="168"/>
      <c r="AL158" s="175" t="str">
        <f t="shared" si="10"/>
        <v>OK</v>
      </c>
      <c r="AM158" s="175"/>
      <c r="AN158" s="175"/>
      <c r="AO158" s="168"/>
    </row>
    <row r="159" spans="1:41">
      <c r="A159" s="159"/>
      <c r="B159" s="160"/>
      <c r="C159" s="161"/>
      <c r="D159" s="161"/>
      <c r="E159" s="161"/>
      <c r="F159" s="161"/>
      <c r="G159" s="161"/>
      <c r="H159" s="159"/>
      <c r="I159" s="161"/>
      <c r="J159" s="161"/>
      <c r="K159" s="161"/>
      <c r="L159" s="162"/>
      <c r="M159" s="164"/>
      <c r="N159" s="164"/>
      <c r="O159" s="164"/>
      <c r="P159" s="164"/>
      <c r="Q159" s="164"/>
      <c r="R159" s="164"/>
      <c r="S159" s="164"/>
      <c r="T159" s="164"/>
      <c r="U159" s="164"/>
      <c r="V159" s="70"/>
      <c r="W159" s="164"/>
      <c r="X159" s="70"/>
      <c r="Y159" s="164"/>
      <c r="Z159" s="164"/>
      <c r="AA159" s="164"/>
      <c r="AB159" s="164"/>
      <c r="AC159" s="164"/>
      <c r="AD159" s="164"/>
      <c r="AE159" s="164"/>
      <c r="AF159" s="164"/>
      <c r="AG159" s="165">
        <f t="shared" si="9"/>
        <v>0</v>
      </c>
      <c r="AH159" s="68"/>
      <c r="AI159" s="68"/>
      <c r="AJ159" s="68"/>
      <c r="AK159" s="161"/>
      <c r="AL159" s="177" t="str">
        <f t="shared" si="10"/>
        <v>OK</v>
      </c>
      <c r="AM159" s="177"/>
      <c r="AN159" s="177"/>
      <c r="AO159" s="161"/>
    </row>
    <row r="160" spans="1:41">
      <c r="A160" s="168"/>
      <c r="B160" s="174"/>
      <c r="C160" s="170"/>
      <c r="D160" s="170"/>
      <c r="E160" s="170"/>
      <c r="F160" s="168"/>
      <c r="G160" s="170"/>
      <c r="H160" s="168"/>
      <c r="I160" s="170"/>
      <c r="J160" s="170"/>
      <c r="K160" s="170"/>
      <c r="L160" s="171"/>
      <c r="M160" s="172"/>
      <c r="N160" s="172"/>
      <c r="O160" s="172"/>
      <c r="P160" s="172"/>
      <c r="Q160" s="172"/>
      <c r="R160" s="172"/>
      <c r="S160" s="172"/>
      <c r="T160" s="172"/>
      <c r="U160" s="172"/>
      <c r="V160" s="59"/>
      <c r="W160" s="172"/>
      <c r="X160" s="59"/>
      <c r="Y160" s="172"/>
      <c r="Z160" s="172"/>
      <c r="AA160" s="172"/>
      <c r="AB160" s="172"/>
      <c r="AC160" s="172"/>
      <c r="AD160" s="172"/>
      <c r="AE160" s="172"/>
      <c r="AF160" s="172"/>
      <c r="AG160" s="165">
        <f t="shared" si="9"/>
        <v>0</v>
      </c>
      <c r="AH160" s="56"/>
      <c r="AI160" s="56"/>
      <c r="AJ160" s="56"/>
      <c r="AK160" s="168"/>
      <c r="AL160" s="175" t="str">
        <f t="shared" si="10"/>
        <v>OK</v>
      </c>
      <c r="AM160" s="175"/>
      <c r="AN160" s="175"/>
      <c r="AO160" s="168"/>
    </row>
    <row r="161" spans="1:41">
      <c r="A161" s="159"/>
      <c r="B161" s="160"/>
      <c r="C161" s="161"/>
      <c r="D161" s="161"/>
      <c r="E161" s="161" t="s">
        <v>282</v>
      </c>
      <c r="F161" s="161"/>
      <c r="G161" s="161"/>
      <c r="H161" s="159"/>
      <c r="I161" s="161"/>
      <c r="J161" s="177"/>
      <c r="K161" s="161"/>
      <c r="L161" s="162"/>
      <c r="M161" s="164"/>
      <c r="N161" s="164"/>
      <c r="O161" s="164"/>
      <c r="P161" s="164"/>
      <c r="Q161" s="164"/>
      <c r="R161" s="164"/>
      <c r="S161" s="164"/>
      <c r="T161" s="164"/>
      <c r="U161" s="164"/>
      <c r="V161" s="70"/>
      <c r="W161" s="164"/>
      <c r="X161" s="70"/>
      <c r="Y161" s="164"/>
      <c r="Z161" s="164"/>
      <c r="AA161" s="164"/>
      <c r="AB161" s="164"/>
      <c r="AC161" s="164"/>
      <c r="AD161" s="164"/>
      <c r="AE161" s="164"/>
      <c r="AF161" s="164"/>
      <c r="AG161" s="165">
        <f t="shared" si="9"/>
        <v>0</v>
      </c>
      <c r="AH161" s="68"/>
      <c r="AI161" s="68"/>
      <c r="AJ161" s="68"/>
      <c r="AK161" s="161"/>
      <c r="AL161" s="177" t="str">
        <f t="shared" si="10"/>
        <v>OK</v>
      </c>
      <c r="AM161" s="177"/>
      <c r="AN161" s="177"/>
      <c r="AO161" s="161"/>
    </row>
    <row r="162" spans="1:41">
      <c r="A162" s="168"/>
      <c r="B162" s="174"/>
      <c r="C162" s="170"/>
      <c r="D162" s="170"/>
      <c r="E162" s="170"/>
      <c r="F162" s="168"/>
      <c r="G162" s="170"/>
      <c r="H162" s="168"/>
      <c r="I162" s="170"/>
      <c r="J162" s="170"/>
      <c r="K162" s="170"/>
      <c r="L162" s="171"/>
      <c r="M162" s="172"/>
      <c r="N162" s="172"/>
      <c r="O162" s="172"/>
      <c r="P162" s="172"/>
      <c r="Q162" s="172"/>
      <c r="R162" s="172"/>
      <c r="S162" s="172"/>
      <c r="T162" s="172"/>
      <c r="U162" s="172"/>
      <c r="V162" s="59"/>
      <c r="W162" s="172"/>
      <c r="X162" s="59"/>
      <c r="Y162" s="172"/>
      <c r="Z162" s="172"/>
      <c r="AA162" s="172"/>
      <c r="AB162" s="172"/>
      <c r="AC162" s="172"/>
      <c r="AD162" s="172"/>
      <c r="AE162" s="172"/>
      <c r="AF162" s="172"/>
      <c r="AG162" s="165">
        <f t="shared" si="9"/>
        <v>0</v>
      </c>
      <c r="AH162" s="56"/>
      <c r="AI162" s="56"/>
      <c r="AJ162" s="56"/>
      <c r="AK162" s="168"/>
      <c r="AL162" s="175" t="str">
        <f t="shared" si="10"/>
        <v>OK</v>
      </c>
      <c r="AM162" s="175"/>
      <c r="AN162" s="175"/>
      <c r="AO162" s="168"/>
    </row>
    <row r="163" spans="1:41">
      <c r="A163" s="159"/>
      <c r="B163" s="178"/>
      <c r="C163" s="166"/>
      <c r="D163" s="161"/>
      <c r="E163" s="166"/>
      <c r="F163" s="161"/>
      <c r="G163" s="166"/>
      <c r="H163" s="159"/>
      <c r="I163" s="161"/>
      <c r="J163" s="177"/>
      <c r="K163" s="161"/>
      <c r="L163" s="179"/>
      <c r="M163" s="163"/>
      <c r="N163" s="163"/>
      <c r="O163" s="163"/>
      <c r="P163" s="164"/>
      <c r="Q163" s="164"/>
      <c r="R163" s="164"/>
      <c r="S163" s="164"/>
      <c r="T163" s="164"/>
      <c r="U163" s="164"/>
      <c r="V163" s="70"/>
      <c r="W163" s="164"/>
      <c r="X163" s="70"/>
      <c r="Y163" s="163"/>
      <c r="Z163" s="163"/>
      <c r="AA163" s="164"/>
      <c r="AB163" s="164"/>
      <c r="AC163" s="164"/>
      <c r="AD163" s="163"/>
      <c r="AE163" s="163"/>
      <c r="AF163" s="163"/>
      <c r="AG163" s="165">
        <f>SUM(Q163:U163,W163,Y163:AF163)</f>
        <v>0</v>
      </c>
      <c r="AH163" s="68"/>
      <c r="AI163" s="68"/>
      <c r="AJ163" s="68"/>
      <c r="AK163" s="161"/>
      <c r="AL163" s="177" t="str">
        <f t="shared" si="10"/>
        <v>OK</v>
      </c>
      <c r="AM163" s="177"/>
      <c r="AN163" s="177"/>
      <c r="AO163" s="161"/>
    </row>
    <row r="164" spans="1:41">
      <c r="A164" s="168"/>
      <c r="B164" s="174"/>
      <c r="C164" s="170"/>
      <c r="D164" s="170"/>
      <c r="E164" s="170"/>
      <c r="F164" s="168"/>
      <c r="G164" s="170"/>
      <c r="H164" s="168"/>
      <c r="I164" s="170"/>
      <c r="J164" s="170"/>
      <c r="K164" s="170"/>
      <c r="L164" s="171"/>
      <c r="M164" s="172"/>
      <c r="N164" s="172"/>
      <c r="O164" s="172"/>
      <c r="P164" s="172"/>
      <c r="Q164" s="172"/>
      <c r="R164" s="172"/>
      <c r="S164" s="172"/>
      <c r="T164" s="172"/>
      <c r="U164" s="172"/>
      <c r="V164" s="59"/>
      <c r="W164" s="172"/>
      <c r="X164" s="59"/>
      <c r="Y164" s="172"/>
      <c r="Z164" s="172"/>
      <c r="AA164" s="172"/>
      <c r="AB164" s="172"/>
      <c r="AC164" s="172"/>
      <c r="AD164" s="172"/>
      <c r="AE164" s="172"/>
      <c r="AF164" s="172"/>
      <c r="AG164" s="165">
        <f>SUM(Q164:U164,W164,Y164:AF164)</f>
        <v>0</v>
      </c>
      <c r="AH164" s="56"/>
      <c r="AI164" s="56"/>
      <c r="AJ164" s="56"/>
      <c r="AK164" s="168"/>
      <c r="AL164" s="175" t="str">
        <f t="shared" si="10"/>
        <v>OK</v>
      </c>
      <c r="AM164" s="175"/>
      <c r="AN164" s="175"/>
      <c r="AO164" s="168"/>
    </row>
    <row r="165" spans="1:41">
      <c r="A165" s="159"/>
      <c r="B165" s="178"/>
      <c r="C165" s="166"/>
      <c r="D165" s="161"/>
      <c r="E165" s="166"/>
      <c r="F165" s="161"/>
      <c r="G165" s="166"/>
      <c r="H165" s="159"/>
      <c r="I165" s="161"/>
      <c r="J165" s="177"/>
      <c r="K165" s="161"/>
      <c r="L165" s="179"/>
      <c r="M165" s="163"/>
      <c r="N165" s="163"/>
      <c r="O165" s="163"/>
      <c r="P165" s="164"/>
      <c r="Q165" s="164"/>
      <c r="R165" s="164"/>
      <c r="S165" s="164"/>
      <c r="T165" s="164"/>
      <c r="U165" s="164"/>
      <c r="V165" s="70"/>
      <c r="W165" s="164"/>
      <c r="X165" s="70"/>
      <c r="Y165" s="163"/>
      <c r="Z165" s="163"/>
      <c r="AA165" s="164"/>
      <c r="AB165" s="164"/>
      <c r="AC165" s="164"/>
      <c r="AD165" s="163"/>
      <c r="AE165" s="163"/>
      <c r="AF165" s="163"/>
      <c r="AG165" s="165">
        <f>SUM(Q165:U165,W165,Y165:AF165)</f>
        <v>0</v>
      </c>
      <c r="AH165" s="68"/>
      <c r="AI165" s="68"/>
      <c r="AJ165" s="68"/>
      <c r="AK165" s="161"/>
      <c r="AL165" s="177" t="str">
        <f t="shared" si="10"/>
        <v>OK</v>
      </c>
      <c r="AM165" s="177"/>
      <c r="AN165" s="177"/>
      <c r="AO165" s="161"/>
    </row>
    <row r="166" spans="1:41">
      <c r="A166" s="168"/>
      <c r="B166" s="174"/>
      <c r="C166" s="170"/>
      <c r="D166" s="170"/>
      <c r="E166" s="170"/>
      <c r="F166" s="168"/>
      <c r="G166" s="170"/>
      <c r="H166" s="168"/>
      <c r="I166" s="170"/>
      <c r="J166" s="170"/>
      <c r="K166" s="170"/>
      <c r="L166" s="171"/>
      <c r="M166" s="172"/>
      <c r="N166" s="172"/>
      <c r="O166" s="172"/>
      <c r="P166" s="172"/>
      <c r="Q166" s="172"/>
      <c r="R166" s="172"/>
      <c r="S166" s="172"/>
      <c r="T166" s="172"/>
      <c r="U166" s="172"/>
      <c r="V166" s="59"/>
      <c r="W166" s="172"/>
      <c r="X166" s="59"/>
      <c r="Y166" s="172"/>
      <c r="Z166" s="172"/>
      <c r="AA166" s="172"/>
      <c r="AB166" s="172"/>
      <c r="AC166" s="172"/>
      <c r="AD166" s="172"/>
      <c r="AE166" s="172"/>
      <c r="AF166" s="172"/>
      <c r="AG166" s="165">
        <f>SUM(Q166:U166,W166,Y166:AF166)</f>
        <v>0</v>
      </c>
      <c r="AH166" s="56"/>
      <c r="AI166" s="56"/>
      <c r="AJ166" s="56"/>
      <c r="AK166" s="168"/>
      <c r="AL166" s="175" t="str">
        <f t="shared" si="10"/>
        <v>OK</v>
      </c>
      <c r="AM166" s="175"/>
      <c r="AN166" s="175"/>
      <c r="AO166" s="168"/>
    </row>
    <row r="167" spans="1:41">
      <c r="A167" s="159"/>
      <c r="B167" s="178"/>
      <c r="C167" s="166"/>
      <c r="D167" s="161"/>
      <c r="E167" s="166"/>
      <c r="F167" s="161"/>
      <c r="G167" s="166"/>
      <c r="H167" s="159"/>
      <c r="I167" s="161"/>
      <c r="J167" s="177"/>
      <c r="K167" s="161"/>
      <c r="L167" s="179"/>
      <c r="M167" s="163"/>
      <c r="N167" s="163"/>
      <c r="O167" s="163"/>
      <c r="P167" s="164"/>
      <c r="Q167" s="164"/>
      <c r="R167" s="164"/>
      <c r="S167" s="164"/>
      <c r="T167" s="164"/>
      <c r="U167" s="164"/>
      <c r="V167" s="70"/>
      <c r="W167" s="164"/>
      <c r="X167" s="70"/>
      <c r="Y167" s="163"/>
      <c r="Z167" s="163"/>
      <c r="AA167" s="164"/>
      <c r="AB167" s="164"/>
      <c r="AC167" s="164"/>
      <c r="AD167" s="163"/>
      <c r="AE167" s="163"/>
      <c r="AF167" s="163"/>
      <c r="AG167" s="165">
        <f>SUM(Q167:U167,W167,Y167:AF167)</f>
        <v>0</v>
      </c>
      <c r="AH167" s="68"/>
      <c r="AI167" s="68"/>
      <c r="AJ167" s="68"/>
      <c r="AK167" s="161"/>
      <c r="AL167" s="177" t="str">
        <f t="shared" si="10"/>
        <v>OK</v>
      </c>
      <c r="AM167" s="177"/>
      <c r="AN167" s="177"/>
      <c r="AO167" s="161"/>
    </row>
    <row r="168" spans="1:41">
      <c r="A168" s="82" t="s">
        <v>113</v>
      </c>
      <c r="M168" s="180">
        <f t="shared" ref="M168:R168" si="11">SUBTOTAL(9,M2:M167)</f>
        <v>0</v>
      </c>
      <c r="N168" s="180">
        <f t="shared" si="11"/>
        <v>0</v>
      </c>
      <c r="O168" s="180">
        <f t="shared" si="11"/>
        <v>0</v>
      </c>
      <c r="P168" s="180">
        <f t="shared" si="11"/>
        <v>0</v>
      </c>
      <c r="Q168" s="180">
        <f t="shared" si="11"/>
        <v>0</v>
      </c>
      <c r="R168" s="180">
        <f t="shared" si="11"/>
        <v>0</v>
      </c>
      <c r="U168" s="180">
        <f t="shared" ref="U168:AJ168" si="12">SUBTOTAL(9,U2:U167)</f>
        <v>0</v>
      </c>
      <c r="V168" s="14">
        <f t="shared" si="12"/>
        <v>0</v>
      </c>
      <c r="W168" s="180">
        <f t="shared" si="12"/>
        <v>0</v>
      </c>
      <c r="X168" s="14">
        <f t="shared" si="12"/>
        <v>0</v>
      </c>
      <c r="Y168" s="180">
        <f t="shared" si="12"/>
        <v>0</v>
      </c>
      <c r="Z168" s="180">
        <f t="shared" si="12"/>
        <v>0</v>
      </c>
      <c r="AA168" s="180">
        <f t="shared" si="12"/>
        <v>0</v>
      </c>
      <c r="AB168" s="180">
        <f t="shared" si="12"/>
        <v>0</v>
      </c>
      <c r="AC168" s="180">
        <f t="shared" si="12"/>
        <v>0</v>
      </c>
      <c r="AD168" s="180">
        <f t="shared" si="12"/>
        <v>0</v>
      </c>
      <c r="AE168" s="180">
        <f t="shared" si="12"/>
        <v>0</v>
      </c>
      <c r="AF168" s="180">
        <f t="shared" si="12"/>
        <v>0</v>
      </c>
      <c r="AG168" s="180">
        <f t="shared" si="12"/>
        <v>0</v>
      </c>
      <c r="AH168" s="180">
        <f t="shared" si="12"/>
        <v>0</v>
      </c>
      <c r="AI168" s="180">
        <f t="shared" si="12"/>
        <v>0</v>
      </c>
      <c r="AJ168" s="180">
        <f t="shared" si="12"/>
        <v>0</v>
      </c>
    </row>
    <row r="169" spans="1:41">
      <c r="N169" s="180">
        <f>SUBTOTAL(9,N30:N38)</f>
        <v>0</v>
      </c>
    </row>
    <row r="170" spans="1:41">
      <c r="N170" s="180">
        <v>76520000</v>
      </c>
    </row>
    <row r="171" spans="1:41" ht="76.5">
      <c r="A171" s="108" t="s">
        <v>59</v>
      </c>
      <c r="B171" s="139" t="s">
        <v>450</v>
      </c>
      <c r="C171" s="140" t="s">
        <v>20</v>
      </c>
      <c r="D171" s="140" t="s">
        <v>12</v>
      </c>
      <c r="E171" s="140" t="s">
        <v>451</v>
      </c>
      <c r="F171" s="108"/>
      <c r="G171" s="181" t="s">
        <v>22</v>
      </c>
      <c r="H171" s="108"/>
      <c r="I171" s="141"/>
      <c r="J171" s="141"/>
      <c r="K171" s="140"/>
      <c r="L171" s="143">
        <v>44348</v>
      </c>
      <c r="M171" s="148"/>
      <c r="N171" s="144" t="s">
        <v>452</v>
      </c>
      <c r="O171" s="144" t="s">
        <v>180</v>
      </c>
      <c r="P171" s="144"/>
      <c r="Q171" s="144"/>
      <c r="R171" s="144"/>
      <c r="S171" s="144"/>
      <c r="T171" s="144"/>
      <c r="U171" s="144"/>
      <c r="V171" s="145"/>
      <c r="W171" s="144"/>
      <c r="X171" s="145"/>
      <c r="Y171" s="144" t="s">
        <v>453</v>
      </c>
      <c r="Z171" s="144"/>
      <c r="AA171" s="144"/>
      <c r="AB171" s="144" t="s">
        <v>282</v>
      </c>
      <c r="AC171" s="144"/>
      <c r="AD171" s="144"/>
      <c r="AE171" s="144"/>
      <c r="AF171" s="144"/>
      <c r="AG171" s="133" t="s">
        <v>453</v>
      </c>
      <c r="AH171" s="146" t="s">
        <v>412</v>
      </c>
      <c r="AI171" s="146"/>
      <c r="AJ171" s="146"/>
      <c r="AK171" s="94" t="s">
        <v>454</v>
      </c>
      <c r="AL171" s="116" t="s">
        <v>241</v>
      </c>
      <c r="AM171" s="116"/>
      <c r="AN171" s="116" t="s">
        <v>155</v>
      </c>
      <c r="AO171" s="121"/>
    </row>
    <row r="172" spans="1:41" ht="51">
      <c r="A172" s="108" t="s">
        <v>59</v>
      </c>
      <c r="B172" s="139" t="s">
        <v>455</v>
      </c>
      <c r="C172" s="140" t="s">
        <v>285</v>
      </c>
      <c r="D172" s="140" t="s">
        <v>12</v>
      </c>
      <c r="E172" s="140" t="s">
        <v>456</v>
      </c>
      <c r="F172" s="108"/>
      <c r="G172" s="127" t="s">
        <v>39</v>
      </c>
      <c r="H172" s="108"/>
      <c r="I172" s="140"/>
      <c r="J172" s="140"/>
      <c r="K172" s="140"/>
      <c r="L172" s="143"/>
      <c r="M172" s="148"/>
      <c r="N172" s="144"/>
      <c r="O172" s="144" t="s">
        <v>236</v>
      </c>
      <c r="P172" s="144" t="s">
        <v>303</v>
      </c>
      <c r="Q172" s="144"/>
      <c r="R172" s="144"/>
      <c r="S172" s="144"/>
      <c r="T172" s="144"/>
      <c r="U172" s="144"/>
      <c r="V172" s="145"/>
      <c r="W172" s="144"/>
      <c r="X172" s="145"/>
      <c r="Y172" s="144"/>
      <c r="Z172" s="144"/>
      <c r="AA172" s="144"/>
      <c r="AB172" s="144"/>
      <c r="AC172" s="144"/>
      <c r="AD172" s="144"/>
      <c r="AE172" s="144"/>
      <c r="AF172" s="144"/>
      <c r="AG172" s="133"/>
      <c r="AH172" s="146"/>
      <c r="AI172" s="146"/>
      <c r="AJ172" s="146"/>
      <c r="AK172" s="108"/>
      <c r="AL172" s="116" t="str">
        <f>IF(C172="Scheda_3","OK_Scd3",IF(AG172&gt;=(M172+N172+O172+P172),"OK","NO"))</f>
        <v>NO</v>
      </c>
      <c r="AM172" s="116"/>
      <c r="AN172" s="116" t="s">
        <v>155</v>
      </c>
      <c r="AO172" s="121"/>
    </row>
    <row r="173" spans="1:41" ht="51">
      <c r="A173" s="108" t="s">
        <v>59</v>
      </c>
      <c r="B173" s="139" t="s">
        <v>457</v>
      </c>
      <c r="C173" s="140" t="s">
        <v>285</v>
      </c>
      <c r="D173" s="140" t="s">
        <v>12</v>
      </c>
      <c r="E173" s="140" t="s">
        <v>458</v>
      </c>
      <c r="F173" s="108"/>
      <c r="G173" s="127" t="s">
        <v>39</v>
      </c>
      <c r="H173" s="108"/>
      <c r="I173" s="140"/>
      <c r="J173" s="140"/>
      <c r="K173" s="140"/>
      <c r="L173" s="143"/>
      <c r="M173" s="148"/>
      <c r="N173" s="144"/>
      <c r="O173" s="144" t="s">
        <v>237</v>
      </c>
      <c r="P173" s="144" t="s">
        <v>459</v>
      </c>
      <c r="Q173" s="144"/>
      <c r="R173" s="144"/>
      <c r="S173" s="144"/>
      <c r="T173" s="144"/>
      <c r="U173" s="144"/>
      <c r="V173" s="145"/>
      <c r="W173" s="144"/>
      <c r="X173" s="145"/>
      <c r="Y173" s="144"/>
      <c r="Z173" s="144"/>
      <c r="AA173" s="144"/>
      <c r="AB173" s="144"/>
      <c r="AC173" s="144"/>
      <c r="AD173" s="144"/>
      <c r="AE173" s="144"/>
      <c r="AF173" s="144"/>
      <c r="AG173" s="133"/>
      <c r="AH173" s="146"/>
      <c r="AI173" s="146"/>
      <c r="AJ173" s="146"/>
      <c r="AK173" s="108"/>
      <c r="AL173" s="116" t="str">
        <f>IF(C173="Scheda_3","OK_Scd3",IF(AG173&gt;=(M173+N173+O173+P173),"OK","NO"))</f>
        <v>NO</v>
      </c>
      <c r="AM173" s="116"/>
      <c r="AN173" s="116" t="s">
        <v>155</v>
      </c>
      <c r="AO173" s="121"/>
    </row>
    <row r="174" spans="1:41" ht="52.9" customHeight="1">
      <c r="A174" s="108" t="s">
        <v>59</v>
      </c>
      <c r="B174" s="139" t="s">
        <v>460</v>
      </c>
      <c r="C174" s="140" t="s">
        <v>285</v>
      </c>
      <c r="D174" s="140" t="s">
        <v>12</v>
      </c>
      <c r="E174" s="140" t="s">
        <v>461</v>
      </c>
      <c r="F174" s="108"/>
      <c r="G174" s="127" t="s">
        <v>39</v>
      </c>
      <c r="H174" s="108"/>
      <c r="I174" s="140"/>
      <c r="J174" s="140"/>
      <c r="K174" s="140"/>
      <c r="L174" s="143"/>
      <c r="M174" s="148"/>
      <c r="N174" s="144"/>
      <c r="O174" s="144" t="s">
        <v>199</v>
      </c>
      <c r="P174" s="144" t="s">
        <v>462</v>
      </c>
      <c r="Q174" s="144"/>
      <c r="R174" s="144"/>
      <c r="S174" s="144"/>
      <c r="T174" s="144"/>
      <c r="U174" s="144"/>
      <c r="V174" s="145"/>
      <c r="W174" s="144"/>
      <c r="X174" s="145"/>
      <c r="Y174" s="144"/>
      <c r="Z174" s="144"/>
      <c r="AA174" s="144"/>
      <c r="AB174" s="144"/>
      <c r="AC174" s="144"/>
      <c r="AD174" s="144"/>
      <c r="AE174" s="144"/>
      <c r="AF174" s="144"/>
      <c r="AG174" s="133"/>
      <c r="AH174" s="146"/>
      <c r="AI174" s="146"/>
      <c r="AJ174" s="146"/>
      <c r="AK174" s="108"/>
      <c r="AL174" s="116" t="str">
        <f>IF(C174="Scheda_3","OK_Scd3",IF(AG174&gt;=(M174+N174+O174+P174),"OK","NO"))</f>
        <v>NO</v>
      </c>
      <c r="AM174" s="116"/>
      <c r="AN174" s="116" t="s">
        <v>155</v>
      </c>
      <c r="AO174" s="121"/>
    </row>
    <row r="175" spans="1:41" ht="30.6" customHeight="1">
      <c r="A175" s="108" t="s">
        <v>59</v>
      </c>
      <c r="B175" s="139" t="s">
        <v>463</v>
      </c>
      <c r="C175" s="140" t="s">
        <v>285</v>
      </c>
      <c r="D175" s="140" t="s">
        <v>12</v>
      </c>
      <c r="E175" s="140" t="s">
        <v>464</v>
      </c>
      <c r="F175" s="108"/>
      <c r="G175" s="127" t="s">
        <v>64</v>
      </c>
      <c r="H175" s="108"/>
      <c r="I175" s="140"/>
      <c r="J175" s="140"/>
      <c r="K175" s="140"/>
      <c r="L175" s="143"/>
      <c r="M175" s="148"/>
      <c r="N175" s="144"/>
      <c r="O175" s="144" t="s">
        <v>465</v>
      </c>
      <c r="P175" s="144"/>
      <c r="Q175" s="144"/>
      <c r="R175" s="144"/>
      <c r="S175" s="144"/>
      <c r="T175" s="144"/>
      <c r="U175" s="144"/>
      <c r="V175" s="145"/>
      <c r="W175" s="144"/>
      <c r="X175" s="145"/>
      <c r="Y175" s="144"/>
      <c r="Z175" s="144"/>
      <c r="AA175" s="144"/>
      <c r="AB175" s="144"/>
      <c r="AC175" s="144"/>
      <c r="AD175" s="144"/>
      <c r="AE175" s="144"/>
      <c r="AF175" s="144"/>
      <c r="AG175" s="133"/>
      <c r="AH175" s="146"/>
      <c r="AI175" s="146"/>
      <c r="AJ175" s="146"/>
      <c r="AK175" s="108"/>
      <c r="AL175" s="116" t="str">
        <f>IF(C175="Scheda_3","OK_Scd3",IF(AG175&gt;=(M175+N175+O175+P175),"OK","NO"))</f>
        <v>NO</v>
      </c>
      <c r="AM175" s="116"/>
      <c r="AN175" s="116" t="s">
        <v>155</v>
      </c>
      <c r="AO175" s="121"/>
    </row>
  </sheetData>
  <autoFilter ref="A1:AO175"/>
  <phoneticPr fontId="0" type="noConversion"/>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sheetPr>
    <pageSetUpPr fitToPage="1"/>
  </sheetPr>
  <dimension ref="A1:G46"/>
  <sheetViews>
    <sheetView zoomScaleNormal="100" workbookViewId="0">
      <selection activeCell="A9" sqref="A9"/>
    </sheetView>
  </sheetViews>
  <sheetFormatPr defaultColWidth="11.42578125" defaultRowHeight="12.75"/>
  <cols>
    <col min="1" max="1" width="12.28515625" customWidth="1"/>
    <col min="2" max="2" width="36.28515625" customWidth="1"/>
    <col min="3" max="3" width="20.42578125" customWidth="1"/>
    <col min="4" max="4" width="25.140625" customWidth="1"/>
    <col min="5" max="5" width="48.140625" customWidth="1"/>
    <col min="6" max="248" width="9.140625" customWidth="1"/>
  </cols>
  <sheetData>
    <row r="1" spans="1:6" ht="27.4" customHeight="1">
      <c r="B1" s="182" t="s">
        <v>466</v>
      </c>
    </row>
    <row r="3" spans="1:6" ht="18">
      <c r="B3" s="183" t="s">
        <v>467</v>
      </c>
      <c r="C3" s="184"/>
      <c r="D3" s="184"/>
    </row>
    <row r="4" spans="1:6" ht="15">
      <c r="B4" s="185"/>
      <c r="C4" s="184"/>
      <c r="D4" s="184"/>
    </row>
    <row r="7" spans="1:6" ht="15.75">
      <c r="B7" s="186" t="s">
        <v>468</v>
      </c>
      <c r="C7" s="187"/>
      <c r="D7" s="187"/>
    </row>
    <row r="8" spans="1:6" ht="6.75" customHeight="1"/>
    <row r="9" spans="1:6" ht="12.75" customHeight="1">
      <c r="A9" s="245" t="s">
        <v>469</v>
      </c>
      <c r="B9" s="246" t="s">
        <v>470</v>
      </c>
      <c r="C9" s="247">
        <v>2020</v>
      </c>
      <c r="D9" s="247"/>
      <c r="E9" s="242" t="s">
        <v>471</v>
      </c>
      <c r="F9" s="242" t="s">
        <v>472</v>
      </c>
    </row>
    <row r="10" spans="1:6" ht="13.15" customHeight="1">
      <c r="A10" s="245"/>
      <c r="B10" s="246"/>
      <c r="C10" s="188" t="s">
        <v>473</v>
      </c>
      <c r="D10" s="188" t="s">
        <v>474</v>
      </c>
      <c r="E10" s="242"/>
      <c r="F10" s="242"/>
    </row>
    <row r="11" spans="1:6">
      <c r="A11" s="189">
        <v>1</v>
      </c>
      <c r="B11" s="190"/>
      <c r="C11" s="190"/>
      <c r="D11" s="190"/>
      <c r="E11" s="191"/>
      <c r="F11" s="191"/>
    </row>
    <row r="12" spans="1:6">
      <c r="A12" s="189">
        <f t="shared" ref="A12:A25" si="0">1+A11</f>
        <v>2</v>
      </c>
      <c r="B12" s="190"/>
      <c r="C12" s="190"/>
      <c r="D12" s="190"/>
      <c r="E12" s="191"/>
      <c r="F12" s="191"/>
    </row>
    <row r="13" spans="1:6">
      <c r="A13" s="189">
        <f t="shared" si="0"/>
        <v>3</v>
      </c>
      <c r="B13" s="190"/>
      <c r="C13" s="190"/>
      <c r="D13" s="190"/>
      <c r="E13" s="191"/>
      <c r="F13" s="191"/>
    </row>
    <row r="14" spans="1:6">
      <c r="A14" s="189">
        <f t="shared" si="0"/>
        <v>4</v>
      </c>
      <c r="B14" s="190"/>
      <c r="C14" s="190"/>
      <c r="D14" s="190"/>
      <c r="E14" s="191"/>
      <c r="F14" s="191"/>
    </row>
    <row r="15" spans="1:6">
      <c r="A15" s="189">
        <f t="shared" si="0"/>
        <v>5</v>
      </c>
      <c r="B15" s="190"/>
      <c r="C15" s="190"/>
      <c r="D15" s="190"/>
      <c r="E15" s="191"/>
      <c r="F15" s="191"/>
    </row>
    <row r="16" spans="1:6">
      <c r="A16" s="189">
        <f t="shared" si="0"/>
        <v>6</v>
      </c>
      <c r="B16" s="190"/>
      <c r="C16" s="190"/>
      <c r="D16" s="190"/>
      <c r="E16" s="191"/>
      <c r="F16" s="191"/>
    </row>
    <row r="17" spans="1:7">
      <c r="A17" s="189">
        <f t="shared" si="0"/>
        <v>7</v>
      </c>
      <c r="B17" s="190"/>
      <c r="C17" s="190"/>
      <c r="D17" s="190"/>
      <c r="E17" s="191"/>
      <c r="F17" s="191"/>
    </row>
    <row r="18" spans="1:7">
      <c r="A18" s="189">
        <f t="shared" si="0"/>
        <v>8</v>
      </c>
      <c r="B18" s="190"/>
      <c r="C18" s="190"/>
      <c r="D18" s="190"/>
      <c r="E18" s="191"/>
      <c r="F18" s="191"/>
    </row>
    <row r="19" spans="1:7">
      <c r="A19" s="189">
        <f t="shared" si="0"/>
        <v>9</v>
      </c>
      <c r="B19" s="190"/>
      <c r="C19" s="190"/>
      <c r="D19" s="190"/>
      <c r="E19" s="191"/>
      <c r="F19" s="191"/>
    </row>
    <row r="20" spans="1:7">
      <c r="A20" s="189">
        <f t="shared" si="0"/>
        <v>10</v>
      </c>
      <c r="B20" s="190"/>
      <c r="C20" s="190"/>
      <c r="D20" s="190"/>
      <c r="E20" s="191"/>
      <c r="F20" s="191"/>
    </row>
    <row r="21" spans="1:7">
      <c r="A21" s="189">
        <f t="shared" si="0"/>
        <v>11</v>
      </c>
      <c r="B21" s="190"/>
      <c r="C21" s="190"/>
      <c r="D21" s="190"/>
      <c r="E21" s="191"/>
      <c r="F21" s="191"/>
    </row>
    <row r="22" spans="1:7">
      <c r="A22" s="189">
        <f t="shared" si="0"/>
        <v>12</v>
      </c>
      <c r="B22" s="190"/>
      <c r="C22" s="190"/>
      <c r="D22" s="190"/>
      <c r="E22" s="191"/>
      <c r="F22" s="191"/>
    </row>
    <row r="23" spans="1:7">
      <c r="A23" s="189">
        <f t="shared" si="0"/>
        <v>13</v>
      </c>
      <c r="B23" s="190"/>
      <c r="C23" s="190"/>
      <c r="D23" s="190"/>
      <c r="E23" s="191"/>
      <c r="F23" s="191"/>
    </row>
    <row r="24" spans="1:7">
      <c r="A24" s="189">
        <f t="shared" si="0"/>
        <v>14</v>
      </c>
      <c r="B24" s="190"/>
      <c r="C24" s="190"/>
      <c r="D24" s="190"/>
      <c r="E24" s="191"/>
      <c r="F24" s="191"/>
    </row>
    <row r="25" spans="1:7">
      <c r="A25" s="189">
        <f t="shared" si="0"/>
        <v>15</v>
      </c>
      <c r="B25" s="190"/>
      <c r="C25" s="190"/>
      <c r="D25" s="190"/>
      <c r="E25" s="191"/>
      <c r="F25" s="191"/>
    </row>
    <row r="26" spans="1:7" s="1" customFormat="1">
      <c r="A26" s="192"/>
      <c r="B26" s="193"/>
      <c r="C26" s="193">
        <f>SUM(C11:C25)</f>
        <v>0</v>
      </c>
      <c r="D26" s="193">
        <f>SUM(D11:D25)</f>
        <v>0</v>
      </c>
      <c r="E26" s="194"/>
      <c r="F26" s="194"/>
    </row>
    <row r="27" spans="1:7">
      <c r="C27" s="187"/>
      <c r="D27" s="187"/>
    </row>
    <row r="28" spans="1:7">
      <c r="C28" s="187"/>
      <c r="D28" s="195"/>
      <c r="E28" s="82"/>
      <c r="F28" s="82"/>
      <c r="G28" s="82"/>
    </row>
    <row r="29" spans="1:7" ht="15.75">
      <c r="B29" s="186" t="s">
        <v>475</v>
      </c>
      <c r="C29" s="187"/>
      <c r="D29" s="187"/>
    </row>
    <row r="30" spans="1:7" ht="6.75" customHeight="1">
      <c r="C30" s="187"/>
      <c r="D30" s="187"/>
    </row>
    <row r="31" spans="1:7">
      <c r="B31" s="243" t="s">
        <v>470</v>
      </c>
      <c r="C31" s="244">
        <v>2019</v>
      </c>
      <c r="D31" s="244"/>
    </row>
    <row r="32" spans="1:7">
      <c r="B32" s="243"/>
      <c r="C32" s="196" t="s">
        <v>473</v>
      </c>
      <c r="D32" s="197" t="s">
        <v>474</v>
      </c>
    </row>
    <row r="33" spans="1:4">
      <c r="B33" s="198" t="s">
        <v>476</v>
      </c>
      <c r="C33" s="199"/>
      <c r="D33" s="199"/>
    </row>
    <row r="34" spans="1:4">
      <c r="B34" s="200" t="s">
        <v>476</v>
      </c>
      <c r="C34" s="190"/>
      <c r="D34" s="190"/>
    </row>
    <row r="35" spans="1:4">
      <c r="B35" s="200" t="s">
        <v>476</v>
      </c>
      <c r="C35" s="190"/>
      <c r="D35" s="190"/>
    </row>
    <row r="36" spans="1:4">
      <c r="B36" s="200" t="s">
        <v>476</v>
      </c>
      <c r="C36" s="190"/>
      <c r="D36" s="190"/>
    </row>
    <row r="37" spans="1:4">
      <c r="B37" s="201" t="s">
        <v>476</v>
      </c>
      <c r="C37" s="202"/>
      <c r="D37" s="202"/>
    </row>
    <row r="38" spans="1:4" s="1" customFormat="1">
      <c r="B38" s="203" t="s">
        <v>477</v>
      </c>
      <c r="C38" s="204">
        <f>SUM(C33:C37)</f>
        <v>0</v>
      </c>
      <c r="D38" s="204">
        <f>SUM(D33:D37)</f>
        <v>0</v>
      </c>
    </row>
    <row r="42" spans="1:4">
      <c r="B42" s="205" t="s">
        <v>478</v>
      </c>
    </row>
    <row r="45" spans="1:4">
      <c r="A45" t="s">
        <v>479</v>
      </c>
      <c r="B45" s="2"/>
    </row>
    <row r="46" spans="1:4">
      <c r="A46" t="s">
        <v>480</v>
      </c>
    </row>
  </sheetData>
  <mergeCells count="7">
    <mergeCell ref="E9:E10"/>
    <mergeCell ref="F9:F10"/>
    <mergeCell ref="B31:B32"/>
    <mergeCell ref="C31:D31"/>
    <mergeCell ref="A9:A10"/>
    <mergeCell ref="B9:B10"/>
    <mergeCell ref="C9:D9"/>
  </mergeCells>
  <phoneticPr fontId="0" type="noConversion"/>
  <printOptions horizontalCentered="1"/>
  <pageMargins left="0.196527777777778" right="0.196527777777778" top="0.37152777777777801" bottom="0.196527777777778" header="0.51180555555555496" footer="0.51180555555555496"/>
  <pageSetup paperSize="8" firstPageNumber="0" orientation="landscape" horizontalDpi="300" verticalDpi="300"/>
</worksheet>
</file>

<file path=xl/worksheets/sheet6.xml><?xml version="1.0" encoding="utf-8"?>
<worksheet xmlns="http://schemas.openxmlformats.org/spreadsheetml/2006/main" xmlns:r="http://schemas.openxmlformats.org/officeDocument/2006/relationships">
  <dimension ref="A1:E38"/>
  <sheetViews>
    <sheetView zoomScaleNormal="100" workbookViewId="0">
      <selection activeCell="E2" sqref="E2"/>
    </sheetView>
  </sheetViews>
  <sheetFormatPr defaultColWidth="8.7109375" defaultRowHeight="12.75"/>
  <cols>
    <col min="1" max="1" width="29.28515625" style="206" customWidth="1"/>
    <col min="2" max="2" width="44.42578125" style="207" customWidth="1"/>
    <col min="3" max="3" width="16.28515625" style="208" customWidth="1"/>
    <col min="4" max="4" width="8.7109375" style="209" customWidth="1"/>
    <col min="5" max="5" width="42.7109375" style="209" customWidth="1"/>
    <col min="6" max="16384" width="8.7109375" style="209"/>
  </cols>
  <sheetData>
    <row r="1" spans="1:5" ht="25.5">
      <c r="A1" s="207" t="s">
        <v>481</v>
      </c>
      <c r="B1" s="207" t="s">
        <v>482</v>
      </c>
      <c r="C1" s="210" t="s">
        <v>483</v>
      </c>
    </row>
    <row r="2" spans="1:5" ht="51">
      <c r="A2" s="207" t="s">
        <v>83</v>
      </c>
      <c r="B2" s="207" t="s">
        <v>484</v>
      </c>
      <c r="C2" s="210" t="s">
        <v>485</v>
      </c>
      <c r="E2" s="211" t="s">
        <v>486</v>
      </c>
    </row>
    <row r="3" spans="1:5" ht="89.25">
      <c r="A3" s="207" t="s">
        <v>487</v>
      </c>
      <c r="B3" s="207" t="s">
        <v>488</v>
      </c>
      <c r="C3" s="210" t="s">
        <v>489</v>
      </c>
    </row>
    <row r="4" spans="1:5" ht="76.5">
      <c r="A4" s="207" t="s">
        <v>2</v>
      </c>
      <c r="B4" s="207" t="s">
        <v>490</v>
      </c>
      <c r="C4" s="210" t="s">
        <v>489</v>
      </c>
    </row>
    <row r="5" spans="1:5" ht="51">
      <c r="A5" s="207" t="s">
        <v>85</v>
      </c>
      <c r="B5" s="207" t="s">
        <v>491</v>
      </c>
      <c r="C5" s="210" t="s">
        <v>489</v>
      </c>
    </row>
    <row r="6" spans="1:5" ht="51">
      <c r="A6" s="207" t="s">
        <v>492</v>
      </c>
      <c r="B6" s="207" t="s">
        <v>493</v>
      </c>
      <c r="C6" s="210" t="s">
        <v>485</v>
      </c>
    </row>
    <row r="7" spans="1:5" ht="38.25">
      <c r="A7" s="207" t="s">
        <v>494</v>
      </c>
      <c r="B7" s="207" t="s">
        <v>495</v>
      </c>
      <c r="C7" s="210" t="s">
        <v>489</v>
      </c>
    </row>
    <row r="8" spans="1:5" ht="89.25">
      <c r="A8" s="207" t="s">
        <v>496</v>
      </c>
      <c r="B8" s="207" t="s">
        <v>497</v>
      </c>
      <c r="C8" s="210" t="s">
        <v>489</v>
      </c>
      <c r="E8" s="212"/>
    </row>
    <row r="9" spans="1:5" ht="38.25">
      <c r="A9" s="207" t="s">
        <v>498</v>
      </c>
      <c r="B9" s="207" t="s">
        <v>499</v>
      </c>
      <c r="C9" s="210" t="s">
        <v>489</v>
      </c>
    </row>
    <row r="10" spans="1:5" ht="63.75">
      <c r="A10" s="207" t="s">
        <v>120</v>
      </c>
      <c r="B10" s="207" t="s">
        <v>500</v>
      </c>
      <c r="C10" s="210" t="s">
        <v>501</v>
      </c>
    </row>
    <row r="11" spans="1:5" ht="25.5">
      <c r="A11" s="207" t="s">
        <v>121</v>
      </c>
      <c r="B11" s="207" t="s">
        <v>502</v>
      </c>
      <c r="C11" s="210" t="s">
        <v>489</v>
      </c>
    </row>
    <row r="12" spans="1:5" ht="51">
      <c r="A12" s="207" t="s">
        <v>122</v>
      </c>
      <c r="B12" s="207" t="s">
        <v>503</v>
      </c>
      <c r="C12" s="210" t="s">
        <v>489</v>
      </c>
    </row>
    <row r="13" spans="1:5" ht="76.5">
      <c r="A13" s="207" t="s">
        <v>123</v>
      </c>
      <c r="B13" s="207" t="s">
        <v>504</v>
      </c>
      <c r="C13" s="210" t="s">
        <v>489</v>
      </c>
    </row>
    <row r="14" spans="1:5" ht="30.75" customHeight="1">
      <c r="A14" s="207" t="s">
        <v>505</v>
      </c>
      <c r="B14" s="207" t="s">
        <v>506</v>
      </c>
      <c r="C14" s="210" t="s">
        <v>489</v>
      </c>
    </row>
    <row r="15" spans="1:5" ht="25.5">
      <c r="A15" s="207" t="s">
        <v>89</v>
      </c>
      <c r="B15" s="207" t="s">
        <v>506</v>
      </c>
      <c r="C15" s="210" t="s">
        <v>489</v>
      </c>
    </row>
    <row r="16" spans="1:5" ht="25.5">
      <c r="A16" s="207" t="s">
        <v>90</v>
      </c>
      <c r="B16" s="207" t="s">
        <v>506</v>
      </c>
      <c r="C16" s="210" t="s">
        <v>489</v>
      </c>
    </row>
    <row r="17" spans="1:3" ht="25.5">
      <c r="A17" s="207" t="s">
        <v>91</v>
      </c>
      <c r="B17" s="207" t="s">
        <v>506</v>
      </c>
      <c r="C17" s="210" t="s">
        <v>489</v>
      </c>
    </row>
    <row r="18" spans="1:3" ht="25.5">
      <c r="A18" s="207" t="s">
        <v>507</v>
      </c>
      <c r="B18" s="207" t="s">
        <v>508</v>
      </c>
      <c r="C18" s="210" t="s">
        <v>489</v>
      </c>
    </row>
    <row r="19" spans="1:3" ht="25.5">
      <c r="A19" s="207" t="s">
        <v>509</v>
      </c>
      <c r="B19" s="207" t="s">
        <v>508</v>
      </c>
      <c r="C19" s="210" t="s">
        <v>489</v>
      </c>
    </row>
    <row r="20" spans="1:3" ht="25.5">
      <c r="A20" s="207" t="s">
        <v>127</v>
      </c>
      <c r="B20" s="207" t="s">
        <v>510</v>
      </c>
      <c r="C20" s="210" t="s">
        <v>489</v>
      </c>
    </row>
    <row r="21" spans="1:3" ht="25.5">
      <c r="A21" s="207" t="s">
        <v>128</v>
      </c>
      <c r="B21" s="207" t="s">
        <v>511</v>
      </c>
      <c r="C21" s="210" t="s">
        <v>489</v>
      </c>
    </row>
    <row r="22" spans="1:3" ht="25.5">
      <c r="A22" s="207" t="s">
        <v>129</v>
      </c>
      <c r="B22" s="207" t="s">
        <v>510</v>
      </c>
      <c r="C22" s="210" t="s">
        <v>489</v>
      </c>
    </row>
    <row r="23" spans="1:3" ht="38.25">
      <c r="A23" s="207" t="s">
        <v>130</v>
      </c>
      <c r="B23" s="207" t="s">
        <v>512</v>
      </c>
      <c r="C23" s="210" t="s">
        <v>489</v>
      </c>
    </row>
    <row r="24" spans="1:3" ht="51">
      <c r="A24" s="207" t="s">
        <v>513</v>
      </c>
      <c r="B24" s="207" t="s">
        <v>514</v>
      </c>
      <c r="C24" s="210" t="s">
        <v>489</v>
      </c>
    </row>
    <row r="25" spans="1:3" ht="38.25">
      <c r="A25" s="207" t="s">
        <v>515</v>
      </c>
      <c r="B25" s="207" t="s">
        <v>516</v>
      </c>
      <c r="C25" s="210" t="s">
        <v>489</v>
      </c>
    </row>
    <row r="26" spans="1:3" ht="25.5">
      <c r="A26" s="207" t="s">
        <v>133</v>
      </c>
      <c r="B26" s="207" t="s">
        <v>517</v>
      </c>
      <c r="C26" s="210" t="s">
        <v>489</v>
      </c>
    </row>
    <row r="27" spans="1:3" ht="76.5">
      <c r="A27" s="207" t="s">
        <v>134</v>
      </c>
      <c r="B27" s="207" t="s">
        <v>518</v>
      </c>
      <c r="C27" s="210" t="s">
        <v>489</v>
      </c>
    </row>
    <row r="28" spans="1:3" ht="102">
      <c r="A28" s="207" t="s">
        <v>135</v>
      </c>
      <c r="B28" s="207" t="s">
        <v>519</v>
      </c>
      <c r="C28" s="210" t="s">
        <v>489</v>
      </c>
    </row>
    <row r="29" spans="1:3" ht="51">
      <c r="A29" s="207" t="s">
        <v>520</v>
      </c>
      <c r="B29" s="207" t="s">
        <v>521</v>
      </c>
      <c r="C29" s="210" t="s">
        <v>489</v>
      </c>
    </row>
    <row r="30" spans="1:3" ht="25.5">
      <c r="A30" s="207" t="s">
        <v>137</v>
      </c>
      <c r="B30" s="207" t="s">
        <v>522</v>
      </c>
      <c r="C30" s="210" t="s">
        <v>489</v>
      </c>
    </row>
    <row r="31" spans="1:3">
      <c r="A31" s="207" t="s">
        <v>138</v>
      </c>
      <c r="B31" s="207" t="s">
        <v>523</v>
      </c>
      <c r="C31" s="210" t="s">
        <v>489</v>
      </c>
    </row>
    <row r="32" spans="1:3" ht="25.5">
      <c r="A32" s="207" t="s">
        <v>139</v>
      </c>
      <c r="B32" s="207" t="s">
        <v>524</v>
      </c>
      <c r="C32" s="210"/>
    </row>
    <row r="33" spans="1:3" ht="38.25">
      <c r="A33" s="207" t="s">
        <v>140</v>
      </c>
      <c r="B33" s="207" t="s">
        <v>525</v>
      </c>
      <c r="C33" s="210" t="s">
        <v>489</v>
      </c>
    </row>
    <row r="34" spans="1:3" ht="38.25">
      <c r="A34" s="207" t="s">
        <v>141</v>
      </c>
      <c r="B34" s="207" t="s">
        <v>526</v>
      </c>
      <c r="C34" s="210" t="s">
        <v>489</v>
      </c>
    </row>
    <row r="35" spans="1:3" ht="25.5">
      <c r="A35" s="207" t="s">
        <v>142</v>
      </c>
      <c r="B35" s="207" t="s">
        <v>527</v>
      </c>
      <c r="C35" s="210" t="s">
        <v>489</v>
      </c>
    </row>
    <row r="36" spans="1:3" ht="63.75">
      <c r="A36" s="207" t="s">
        <v>528</v>
      </c>
      <c r="B36" s="207" t="s">
        <v>529</v>
      </c>
      <c r="C36" s="210"/>
    </row>
    <row r="37" spans="1:3" ht="36" customHeight="1">
      <c r="A37" s="207" t="s">
        <v>143</v>
      </c>
      <c r="B37" s="207" t="s">
        <v>530</v>
      </c>
      <c r="C37" s="210"/>
    </row>
    <row r="38" spans="1:3">
      <c r="A38" s="207" t="s">
        <v>531</v>
      </c>
      <c r="B38" s="207" t="s">
        <v>532</v>
      </c>
      <c r="C38" s="210"/>
    </row>
  </sheetData>
  <phoneticPr fontId="0" type="noConversion"/>
  <pageMargins left="0.7" right="0.7" top="0.75" bottom="0.75" header="0.51180555555555496" footer="0.51180555555555496"/>
  <pageSetup paperSize="9" firstPageNumber="0"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dimension ref="A1:E35"/>
  <sheetViews>
    <sheetView topLeftCell="A53" zoomScaleNormal="100" workbookViewId="0">
      <selection activeCell="A18" sqref="A18"/>
    </sheetView>
  </sheetViews>
  <sheetFormatPr defaultColWidth="8.7109375" defaultRowHeight="12.75"/>
  <cols>
    <col min="1" max="1" width="29.28515625" customWidth="1"/>
    <col min="2" max="2" width="44.42578125" customWidth="1"/>
    <col min="3" max="3" width="12" customWidth="1"/>
    <col min="4" max="4" width="8.7109375" customWidth="1"/>
    <col min="5" max="5" width="55.28515625" customWidth="1"/>
  </cols>
  <sheetData>
    <row r="1" spans="1:5">
      <c r="A1" s="213" t="s">
        <v>533</v>
      </c>
      <c r="B1" s="207"/>
      <c r="C1" s="210"/>
    </row>
    <row r="2" spans="1:5" ht="27.75" customHeight="1">
      <c r="A2" s="248" t="s">
        <v>534</v>
      </c>
      <c r="B2" s="248"/>
      <c r="C2" s="248"/>
    </row>
    <row r="3" spans="1:5" ht="52.5" customHeight="1">
      <c r="A3" s="248" t="s">
        <v>535</v>
      </c>
      <c r="B3" s="248"/>
      <c r="C3" s="248"/>
    </row>
    <row r="4" spans="1:5" ht="43.5" customHeight="1">
      <c r="A4" s="248" t="s">
        <v>536</v>
      </c>
      <c r="B4" s="248"/>
      <c r="C4" s="248"/>
    </row>
    <row r="5" spans="1:5" ht="42" customHeight="1">
      <c r="A5" s="248" t="s">
        <v>537</v>
      </c>
      <c r="B5" s="248"/>
      <c r="C5" s="248"/>
    </row>
    <row r="6" spans="1:5" s="209" customFormat="1" ht="27.75" customHeight="1">
      <c r="A6" s="214" t="s">
        <v>481</v>
      </c>
      <c r="B6" s="215" t="s">
        <v>482</v>
      </c>
      <c r="C6" s="216" t="s">
        <v>538</v>
      </c>
    </row>
    <row r="7" spans="1:5" s="209" customFormat="1">
      <c r="A7" s="217" t="s">
        <v>0</v>
      </c>
      <c r="B7" s="218" t="s">
        <v>539</v>
      </c>
      <c r="C7" s="219"/>
      <c r="E7" s="211" t="s">
        <v>540</v>
      </c>
    </row>
    <row r="8" spans="1:5" s="209" customFormat="1">
      <c r="A8" s="220" t="s">
        <v>83</v>
      </c>
      <c r="B8" s="220" t="s">
        <v>539</v>
      </c>
      <c r="C8" s="208"/>
    </row>
    <row r="9" spans="1:5" s="209" customFormat="1">
      <c r="A9" s="217" t="s">
        <v>487</v>
      </c>
      <c r="B9" s="218" t="s">
        <v>539</v>
      </c>
      <c r="C9" s="219"/>
    </row>
    <row r="10" spans="1:5" s="209" customFormat="1">
      <c r="A10" s="220" t="s">
        <v>2</v>
      </c>
      <c r="B10" s="220" t="s">
        <v>539</v>
      </c>
      <c r="C10" s="208"/>
    </row>
    <row r="11" spans="1:5" s="209" customFormat="1">
      <c r="A11" s="217" t="s">
        <v>85</v>
      </c>
      <c r="B11" s="218" t="s">
        <v>539</v>
      </c>
      <c r="C11" s="219"/>
    </row>
    <row r="12" spans="1:5" s="209" customFormat="1">
      <c r="A12" s="220" t="s">
        <v>541</v>
      </c>
      <c r="B12" s="220" t="s">
        <v>539</v>
      </c>
      <c r="C12" s="208"/>
    </row>
    <row r="13" spans="1:5" s="209" customFormat="1" ht="25.5">
      <c r="A13" s="217" t="s">
        <v>87</v>
      </c>
      <c r="B13" s="218" t="s">
        <v>539</v>
      </c>
      <c r="C13" s="219"/>
    </row>
    <row r="14" spans="1:5" s="209" customFormat="1" ht="25.5">
      <c r="A14" s="220" t="s">
        <v>88</v>
      </c>
      <c r="B14" s="220" t="s">
        <v>539</v>
      </c>
      <c r="C14" s="208"/>
    </row>
    <row r="15" spans="1:5" s="209" customFormat="1" ht="25.5">
      <c r="A15" s="217" t="s">
        <v>89</v>
      </c>
      <c r="B15" s="218" t="s">
        <v>539</v>
      </c>
      <c r="C15" s="219"/>
    </row>
    <row r="16" spans="1:5" s="209" customFormat="1" ht="25.5">
      <c r="A16" s="220" t="s">
        <v>90</v>
      </c>
      <c r="B16" s="220" t="s">
        <v>539</v>
      </c>
      <c r="C16" s="208"/>
    </row>
    <row r="17" spans="1:3" s="209" customFormat="1" ht="25.5">
      <c r="A17" s="217" t="s">
        <v>91</v>
      </c>
      <c r="B17" s="218" t="s">
        <v>539</v>
      </c>
      <c r="C17" s="219"/>
    </row>
    <row r="18" spans="1:3" s="209" customFormat="1">
      <c r="A18" s="207" t="s">
        <v>92</v>
      </c>
      <c r="B18" s="207" t="s">
        <v>542</v>
      </c>
      <c r="C18" s="208"/>
    </row>
    <row r="19" spans="1:3" s="209" customFormat="1" ht="38.25">
      <c r="A19" s="221" t="s">
        <v>93</v>
      </c>
      <c r="B19" s="222" t="s">
        <v>543</v>
      </c>
      <c r="C19" s="223" t="s">
        <v>489</v>
      </c>
    </row>
    <row r="20" spans="1:3" s="209" customFormat="1" ht="38.25">
      <c r="A20" s="207" t="s">
        <v>544</v>
      </c>
      <c r="B20" s="207" t="s">
        <v>545</v>
      </c>
      <c r="C20" s="224" t="s">
        <v>489</v>
      </c>
    </row>
    <row r="21" spans="1:3" s="209" customFormat="1" ht="25.5">
      <c r="A21" s="221" t="s">
        <v>546</v>
      </c>
      <c r="B21" s="222" t="s">
        <v>547</v>
      </c>
      <c r="C21" s="223" t="s">
        <v>489</v>
      </c>
    </row>
    <row r="22" spans="1:3" s="209" customFormat="1" ht="25.5">
      <c r="A22" s="220" t="s">
        <v>96</v>
      </c>
      <c r="B22" s="220" t="s">
        <v>539</v>
      </c>
      <c r="C22" s="224"/>
    </row>
    <row r="23" spans="1:3" s="209" customFormat="1" ht="25.5">
      <c r="A23" s="221" t="s">
        <v>548</v>
      </c>
      <c r="B23" s="222" t="s">
        <v>549</v>
      </c>
      <c r="C23" s="223" t="s">
        <v>489</v>
      </c>
    </row>
    <row r="24" spans="1:3" s="209" customFormat="1">
      <c r="A24" s="220" t="s">
        <v>98</v>
      </c>
      <c r="B24" s="220" t="s">
        <v>539</v>
      </c>
      <c r="C24" s="224"/>
    </row>
    <row r="25" spans="1:3" s="209" customFormat="1" ht="38.25">
      <c r="A25" s="221" t="s">
        <v>550</v>
      </c>
      <c r="B25" s="222" t="s">
        <v>551</v>
      </c>
      <c r="C25" s="223" t="s">
        <v>489</v>
      </c>
    </row>
    <row r="26" spans="1:3" s="209" customFormat="1" ht="51">
      <c r="A26" s="207" t="s">
        <v>552</v>
      </c>
      <c r="B26" s="207" t="s">
        <v>553</v>
      </c>
      <c r="C26" s="224" t="s">
        <v>489</v>
      </c>
    </row>
    <row r="27" spans="1:3" s="209" customFormat="1" ht="25.5">
      <c r="A27" s="221" t="s">
        <v>103</v>
      </c>
      <c r="B27" s="222" t="s">
        <v>554</v>
      </c>
      <c r="C27" s="223" t="s">
        <v>489</v>
      </c>
    </row>
    <row r="28" spans="1:3" s="209" customFormat="1" ht="89.25">
      <c r="A28" s="207" t="s">
        <v>555</v>
      </c>
      <c r="B28" s="207" t="s">
        <v>556</v>
      </c>
      <c r="C28" s="224" t="s">
        <v>489</v>
      </c>
    </row>
    <row r="29" spans="1:3" s="209" customFormat="1" ht="38.25">
      <c r="A29" s="221" t="s">
        <v>106</v>
      </c>
      <c r="B29" s="222" t="s">
        <v>557</v>
      </c>
      <c r="C29" s="223" t="s">
        <v>489</v>
      </c>
    </row>
    <row r="30" spans="1:3" s="209" customFormat="1">
      <c r="A30" s="225" t="s">
        <v>107</v>
      </c>
      <c r="B30" s="220" t="s">
        <v>539</v>
      </c>
      <c r="C30" s="224"/>
    </row>
    <row r="31" spans="1:3" s="209" customFormat="1" ht="38.25">
      <c r="A31" s="221" t="s">
        <v>558</v>
      </c>
      <c r="B31" s="222" t="s">
        <v>559</v>
      </c>
      <c r="C31" s="223"/>
    </row>
    <row r="32" spans="1:3" s="209" customFormat="1" ht="63.75">
      <c r="A32" s="207" t="s">
        <v>109</v>
      </c>
      <c r="B32" s="207" t="s">
        <v>560</v>
      </c>
      <c r="C32" s="208"/>
    </row>
    <row r="33" spans="1:3" s="209" customFormat="1" ht="63.75">
      <c r="A33" s="221" t="s">
        <v>110</v>
      </c>
      <c r="B33" s="222" t="s">
        <v>561</v>
      </c>
      <c r="C33" s="223"/>
    </row>
    <row r="34" spans="1:3" s="209" customFormat="1" ht="78" customHeight="1">
      <c r="A34" s="207" t="s">
        <v>111</v>
      </c>
      <c r="B34" s="207" t="s">
        <v>562</v>
      </c>
      <c r="C34" s="208"/>
    </row>
    <row r="35" spans="1:3" s="209" customFormat="1" ht="25.5">
      <c r="A35" s="221" t="s">
        <v>112</v>
      </c>
      <c r="B35" s="222" t="s">
        <v>563</v>
      </c>
      <c r="C35" s="223"/>
    </row>
  </sheetData>
  <mergeCells count="4">
    <mergeCell ref="A2:C2"/>
    <mergeCell ref="A3:C3"/>
    <mergeCell ref="A4:C4"/>
    <mergeCell ref="A5:C5"/>
  </mergeCells>
  <phoneticPr fontId="0" type="noConversion"/>
  <pageMargins left="0.70833333333333304" right="0.70833333333333304" top="0.74791666666666701" bottom="0.74791666666666701"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dimension ref="A1:S15"/>
  <sheetViews>
    <sheetView zoomScale="115" zoomScaleNormal="115" workbookViewId="0">
      <selection activeCell="N15" sqref="N15"/>
    </sheetView>
  </sheetViews>
  <sheetFormatPr defaultColWidth="8.7109375" defaultRowHeight="12.75"/>
  <cols>
    <col min="1" max="1" width="7.140625" style="226" customWidth="1"/>
    <col min="2" max="2" width="12.42578125" style="227" customWidth="1"/>
    <col min="3" max="3" width="22.140625" style="227" customWidth="1"/>
    <col min="4" max="4" width="15.140625" style="227" customWidth="1"/>
    <col min="5" max="5" width="16.42578125" style="226" customWidth="1"/>
    <col min="6" max="6" width="12.42578125" style="226" customWidth="1"/>
    <col min="7" max="7" width="12.7109375" style="226" customWidth="1"/>
    <col min="8" max="8" width="13.28515625" style="226" customWidth="1"/>
    <col min="9" max="9" width="12.42578125" style="226" customWidth="1"/>
    <col min="10" max="10" width="10.140625" style="226" customWidth="1"/>
    <col min="11" max="11" width="29.7109375" style="226" customWidth="1"/>
    <col min="12" max="12" width="14.140625" style="226" customWidth="1"/>
    <col min="13" max="13" width="22.7109375" style="226" customWidth="1"/>
    <col min="14" max="14" width="15.7109375" style="226" customWidth="1"/>
    <col min="15" max="15" width="28.140625" style="226" customWidth="1"/>
    <col min="16" max="17" width="23" style="226" customWidth="1"/>
    <col min="18" max="18" width="35" style="226" customWidth="1"/>
    <col min="19" max="19" width="78.85546875" style="82" customWidth="1"/>
  </cols>
  <sheetData>
    <row r="1" spans="1:19" s="24" customFormat="1" ht="63.75">
      <c r="A1" s="83" t="s">
        <v>0</v>
      </c>
      <c r="B1" s="84" t="s">
        <v>564</v>
      </c>
      <c r="C1" s="84" t="s">
        <v>565</v>
      </c>
      <c r="D1" s="83" t="s">
        <v>566</v>
      </c>
      <c r="E1" s="83" t="s">
        <v>567</v>
      </c>
      <c r="F1" s="83" t="s">
        <v>568</v>
      </c>
      <c r="G1" s="228" t="s">
        <v>569</v>
      </c>
      <c r="H1" s="83" t="s">
        <v>570</v>
      </c>
      <c r="I1" s="83" t="s">
        <v>571</v>
      </c>
      <c r="J1" s="83" t="s">
        <v>572</v>
      </c>
      <c r="K1" s="83" t="s">
        <v>573</v>
      </c>
      <c r="L1" s="83" t="s">
        <v>574</v>
      </c>
      <c r="M1" s="83" t="s">
        <v>575</v>
      </c>
      <c r="N1" s="83" t="s">
        <v>576</v>
      </c>
      <c r="O1" s="83" t="s">
        <v>577</v>
      </c>
      <c r="P1" s="229" t="s">
        <v>578</v>
      </c>
      <c r="Q1" s="229" t="s">
        <v>579</v>
      </c>
      <c r="R1" s="83" t="s">
        <v>143</v>
      </c>
      <c r="S1" s="23" t="s">
        <v>531</v>
      </c>
    </row>
    <row r="2" spans="1:19" ht="25.5">
      <c r="A2" s="230" t="s">
        <v>59</v>
      </c>
      <c r="B2" s="231" t="s">
        <v>580</v>
      </c>
      <c r="C2" s="231" t="s">
        <v>581</v>
      </c>
      <c r="D2" s="231" t="s">
        <v>582</v>
      </c>
      <c r="E2" s="230" t="s">
        <v>583</v>
      </c>
      <c r="F2" s="230" t="s">
        <v>584</v>
      </c>
      <c r="G2" s="230" t="s">
        <v>385</v>
      </c>
      <c r="H2" s="230" t="s">
        <v>385</v>
      </c>
      <c r="I2" s="230" t="s">
        <v>585</v>
      </c>
      <c r="J2" s="230" t="s">
        <v>385</v>
      </c>
      <c r="K2" s="232" t="s">
        <v>586</v>
      </c>
      <c r="L2" s="230">
        <v>14615.6</v>
      </c>
      <c r="M2" s="230" t="s">
        <v>587</v>
      </c>
      <c r="N2" s="230">
        <v>14615.6</v>
      </c>
      <c r="O2" s="230" t="s">
        <v>588</v>
      </c>
      <c r="P2" s="233" t="s">
        <v>385</v>
      </c>
      <c r="Q2" s="233">
        <v>0</v>
      </c>
      <c r="R2" s="233"/>
    </row>
    <row r="3" spans="1:19" ht="25.5">
      <c r="A3" s="230" t="s">
        <v>59</v>
      </c>
      <c r="B3" s="231" t="s">
        <v>589</v>
      </c>
      <c r="C3" s="231" t="s">
        <v>590</v>
      </c>
      <c r="D3" s="231" t="s">
        <v>582</v>
      </c>
      <c r="E3" s="230" t="s">
        <v>583</v>
      </c>
      <c r="F3" s="230" t="s">
        <v>584</v>
      </c>
      <c r="G3" s="230" t="s">
        <v>385</v>
      </c>
      <c r="H3" s="230" t="s">
        <v>385</v>
      </c>
      <c r="I3" s="230" t="s">
        <v>585</v>
      </c>
      <c r="J3" s="230" t="s">
        <v>385</v>
      </c>
      <c r="K3" s="232" t="s">
        <v>591</v>
      </c>
      <c r="L3" s="230">
        <v>39667.08</v>
      </c>
      <c r="M3" s="230" t="s">
        <v>587</v>
      </c>
      <c r="N3" s="230">
        <v>39667.08</v>
      </c>
      <c r="O3" s="230" t="s">
        <v>588</v>
      </c>
      <c r="P3" s="233" t="s">
        <v>385</v>
      </c>
      <c r="Q3" s="233">
        <v>0</v>
      </c>
      <c r="R3" s="233"/>
    </row>
    <row r="4" spans="1:19" ht="54.75" customHeight="1">
      <c r="A4" s="230" t="s">
        <v>59</v>
      </c>
      <c r="B4" s="227" t="s">
        <v>592</v>
      </c>
      <c r="C4" s="227" t="s">
        <v>593</v>
      </c>
      <c r="D4" s="227" t="s">
        <v>594</v>
      </c>
      <c r="E4" s="226" t="s">
        <v>583</v>
      </c>
      <c r="F4" s="226" t="s">
        <v>595</v>
      </c>
      <c r="G4" s="226" t="s">
        <v>385</v>
      </c>
      <c r="H4" s="226" t="s">
        <v>385</v>
      </c>
      <c r="I4" s="226" t="s">
        <v>385</v>
      </c>
      <c r="J4" s="226" t="s">
        <v>585</v>
      </c>
      <c r="K4" s="232" t="s">
        <v>596</v>
      </c>
      <c r="L4" s="226">
        <v>5233.8</v>
      </c>
      <c r="M4" s="230" t="s">
        <v>587</v>
      </c>
      <c r="N4" s="226">
        <v>5233.8</v>
      </c>
      <c r="O4" s="226" t="s">
        <v>597</v>
      </c>
      <c r="P4" s="233" t="s">
        <v>385</v>
      </c>
      <c r="Q4" s="233">
        <v>0</v>
      </c>
    </row>
    <row r="5" spans="1:19" ht="63.75">
      <c r="A5" s="230" t="s">
        <v>59</v>
      </c>
      <c r="B5" s="227" t="s">
        <v>598</v>
      </c>
      <c r="C5" s="227" t="s">
        <v>599</v>
      </c>
      <c r="D5" s="227" t="s">
        <v>594</v>
      </c>
      <c r="E5" s="226" t="s">
        <v>583</v>
      </c>
      <c r="F5" s="226" t="s">
        <v>584</v>
      </c>
      <c r="G5" s="226" t="s">
        <v>385</v>
      </c>
      <c r="H5" s="226" t="s">
        <v>385</v>
      </c>
      <c r="I5" s="226" t="s">
        <v>385</v>
      </c>
      <c r="J5" s="226" t="s">
        <v>585</v>
      </c>
      <c r="K5" s="232" t="s">
        <v>600</v>
      </c>
      <c r="L5" s="226">
        <v>1168.76</v>
      </c>
      <c r="M5" s="230" t="s">
        <v>587</v>
      </c>
      <c r="N5" s="226">
        <v>1168.76</v>
      </c>
      <c r="O5" s="226" t="s">
        <v>601</v>
      </c>
      <c r="P5" s="233" t="s">
        <v>385</v>
      </c>
      <c r="Q5" s="233">
        <v>0</v>
      </c>
    </row>
    <row r="6" spans="1:19" ht="85.5" customHeight="1">
      <c r="A6" s="230" t="s">
        <v>59</v>
      </c>
      <c r="B6" s="227" t="s">
        <v>602</v>
      </c>
      <c r="C6" s="227" t="s">
        <v>603</v>
      </c>
      <c r="D6" s="227" t="s">
        <v>594</v>
      </c>
      <c r="E6" s="226" t="s">
        <v>583</v>
      </c>
      <c r="F6" s="226" t="s">
        <v>604</v>
      </c>
      <c r="G6" s="226" t="s">
        <v>385</v>
      </c>
      <c r="H6" s="226" t="s">
        <v>385</v>
      </c>
      <c r="I6" s="226" t="s">
        <v>385</v>
      </c>
      <c r="J6" s="226" t="s">
        <v>585</v>
      </c>
      <c r="K6" s="232" t="s">
        <v>605</v>
      </c>
      <c r="L6" s="226">
        <v>8403.36</v>
      </c>
      <c r="M6" s="230" t="s">
        <v>587</v>
      </c>
      <c r="N6" s="226">
        <v>8403.36</v>
      </c>
      <c r="O6" s="226" t="s">
        <v>601</v>
      </c>
      <c r="P6" s="233" t="s">
        <v>385</v>
      </c>
      <c r="Q6" s="233">
        <v>0</v>
      </c>
    </row>
    <row r="7" spans="1:19" ht="25.5">
      <c r="A7" s="230" t="s">
        <v>59</v>
      </c>
      <c r="B7" s="227" t="s">
        <v>606</v>
      </c>
      <c r="C7" s="227" t="s">
        <v>607</v>
      </c>
      <c r="D7" s="231" t="s">
        <v>582</v>
      </c>
      <c r="E7" s="226" t="s">
        <v>583</v>
      </c>
      <c r="F7" s="226" t="s">
        <v>584</v>
      </c>
      <c r="G7" s="230" t="s">
        <v>385</v>
      </c>
      <c r="H7" s="230" t="s">
        <v>385</v>
      </c>
      <c r="I7" s="230" t="s">
        <v>585</v>
      </c>
      <c r="J7" s="230" t="s">
        <v>385</v>
      </c>
      <c r="K7" s="226" t="s">
        <v>608</v>
      </c>
      <c r="L7" s="226">
        <v>17769.150000000001</v>
      </c>
      <c r="M7" s="230" t="s">
        <v>587</v>
      </c>
      <c r="N7" s="226">
        <v>17769.150000000001</v>
      </c>
      <c r="O7" s="226" t="s">
        <v>601</v>
      </c>
      <c r="P7" s="233" t="s">
        <v>385</v>
      </c>
      <c r="Q7" s="233">
        <v>0</v>
      </c>
    </row>
    <row r="8" spans="1:19" ht="89.25">
      <c r="A8" s="230" t="s">
        <v>59</v>
      </c>
      <c r="B8" s="227" t="s">
        <v>609</v>
      </c>
      <c r="C8" s="227" t="s">
        <v>610</v>
      </c>
      <c r="D8" s="227" t="s">
        <v>594</v>
      </c>
      <c r="E8" s="226" t="s">
        <v>583</v>
      </c>
      <c r="F8" s="226" t="s">
        <v>611</v>
      </c>
      <c r="G8" s="226" t="s">
        <v>585</v>
      </c>
      <c r="H8" s="226" t="s">
        <v>385</v>
      </c>
      <c r="I8" s="226" t="s">
        <v>385</v>
      </c>
      <c r="J8" s="226" t="s">
        <v>385</v>
      </c>
      <c r="K8" s="232" t="s">
        <v>612</v>
      </c>
      <c r="L8" s="226">
        <v>31942.42</v>
      </c>
      <c r="M8" s="230" t="s">
        <v>587</v>
      </c>
      <c r="N8" s="226">
        <v>31942.42</v>
      </c>
      <c r="O8" s="230" t="s">
        <v>588</v>
      </c>
      <c r="P8" s="233" t="s">
        <v>385</v>
      </c>
      <c r="Q8" s="233">
        <v>0</v>
      </c>
    </row>
    <row r="9" spans="1:19" ht="38.25">
      <c r="A9" s="230" t="s">
        <v>59</v>
      </c>
      <c r="B9" s="227" t="s">
        <v>613</v>
      </c>
      <c r="C9" s="227" t="s">
        <v>614</v>
      </c>
      <c r="D9" s="227" t="s">
        <v>594</v>
      </c>
      <c r="E9" s="226" t="s">
        <v>583</v>
      </c>
      <c r="F9" s="226" t="s">
        <v>604</v>
      </c>
      <c r="G9" s="226" t="s">
        <v>385</v>
      </c>
      <c r="H9" s="226" t="s">
        <v>385</v>
      </c>
      <c r="I9" s="226" t="s">
        <v>385</v>
      </c>
      <c r="J9" s="226" t="s">
        <v>585</v>
      </c>
      <c r="K9" s="232" t="s">
        <v>615</v>
      </c>
      <c r="L9" s="226">
        <v>7547.84</v>
      </c>
      <c r="M9" s="230" t="s">
        <v>587</v>
      </c>
      <c r="N9" s="226">
        <v>7547.84</v>
      </c>
      <c r="P9" s="233" t="s">
        <v>385</v>
      </c>
      <c r="Q9" s="233">
        <v>0</v>
      </c>
    </row>
    <row r="10" spans="1:19" ht="100.5" customHeight="1">
      <c r="A10" s="230" t="s">
        <v>59</v>
      </c>
      <c r="B10" s="227" t="s">
        <v>616</v>
      </c>
      <c r="C10" s="227" t="s">
        <v>617</v>
      </c>
      <c r="D10" s="231" t="s">
        <v>582</v>
      </c>
      <c r="E10" s="6" t="s">
        <v>618</v>
      </c>
      <c r="G10" s="230" t="s">
        <v>385</v>
      </c>
      <c r="H10" s="230" t="s">
        <v>385</v>
      </c>
      <c r="I10" s="230" t="s">
        <v>585</v>
      </c>
      <c r="J10" s="230" t="s">
        <v>385</v>
      </c>
      <c r="K10" s="234" t="s">
        <v>619</v>
      </c>
      <c r="L10" s="226">
        <v>24400</v>
      </c>
      <c r="M10" s="230" t="s">
        <v>587</v>
      </c>
      <c r="N10" s="226">
        <v>24400</v>
      </c>
      <c r="P10" s="233" t="s">
        <v>385</v>
      </c>
      <c r="Q10" s="233">
        <v>0</v>
      </c>
    </row>
    <row r="11" spans="1:19" ht="38.25">
      <c r="A11" s="230" t="s">
        <v>59</v>
      </c>
      <c r="B11" s="227" t="s">
        <v>620</v>
      </c>
      <c r="C11" s="227" t="s">
        <v>621</v>
      </c>
      <c r="D11" s="227" t="s">
        <v>594</v>
      </c>
      <c r="E11" s="6" t="s">
        <v>618</v>
      </c>
      <c r="G11" s="226" t="s">
        <v>622</v>
      </c>
      <c r="H11" s="226" t="s">
        <v>623</v>
      </c>
      <c r="I11" s="226" t="s">
        <v>622</v>
      </c>
      <c r="J11" s="226" t="s">
        <v>622</v>
      </c>
      <c r="K11" s="234" t="s">
        <v>624</v>
      </c>
      <c r="L11" s="226">
        <v>17067.27</v>
      </c>
      <c r="M11" s="230" t="s">
        <v>587</v>
      </c>
      <c r="N11" s="226">
        <v>17067.27</v>
      </c>
      <c r="P11" s="233" t="s">
        <v>385</v>
      </c>
      <c r="Q11" s="233">
        <v>0</v>
      </c>
    </row>
    <row r="12" spans="1:19" ht="25.5">
      <c r="A12" s="230" t="s">
        <v>59</v>
      </c>
      <c r="B12" s="231" t="s">
        <v>625</v>
      </c>
      <c r="C12" s="227" t="s">
        <v>607</v>
      </c>
      <c r="D12" s="231" t="s">
        <v>582</v>
      </c>
      <c r="E12" s="6" t="s">
        <v>618</v>
      </c>
      <c r="G12" s="230" t="s">
        <v>385</v>
      </c>
      <c r="H12" s="230" t="s">
        <v>385</v>
      </c>
      <c r="I12" s="230" t="s">
        <v>585</v>
      </c>
      <c r="J12" s="230" t="s">
        <v>385</v>
      </c>
      <c r="K12" s="226" t="s">
        <v>608</v>
      </c>
      <c r="L12" s="226">
        <v>11224</v>
      </c>
      <c r="M12" s="230" t="s">
        <v>587</v>
      </c>
      <c r="N12" s="226">
        <v>11224</v>
      </c>
      <c r="P12" s="233" t="s">
        <v>385</v>
      </c>
      <c r="Q12" s="233">
        <v>0</v>
      </c>
    </row>
    <row r="13" spans="1:19" ht="25.5">
      <c r="A13" s="230" t="s">
        <v>59</v>
      </c>
      <c r="B13" s="227" t="s">
        <v>626</v>
      </c>
      <c r="C13" s="227" t="s">
        <v>627</v>
      </c>
      <c r="D13" s="231" t="s">
        <v>582</v>
      </c>
      <c r="E13" s="226" t="s">
        <v>583</v>
      </c>
      <c r="F13" s="226" t="s">
        <v>628</v>
      </c>
      <c r="G13" s="230" t="s">
        <v>385</v>
      </c>
      <c r="H13" s="230" t="s">
        <v>385</v>
      </c>
      <c r="I13" s="230" t="s">
        <v>585</v>
      </c>
      <c r="J13" s="230" t="s">
        <v>385</v>
      </c>
      <c r="K13" s="234" t="s">
        <v>629</v>
      </c>
      <c r="L13" s="226">
        <v>951.6</v>
      </c>
      <c r="M13" s="230" t="s">
        <v>587</v>
      </c>
      <c r="N13" s="226">
        <v>951.6</v>
      </c>
      <c r="P13" s="233" t="s">
        <v>385</v>
      </c>
      <c r="Q13" s="233">
        <v>0</v>
      </c>
    </row>
    <row r="14" spans="1:19" ht="25.5">
      <c r="A14" s="230" t="s">
        <v>59</v>
      </c>
      <c r="B14" s="231" t="s">
        <v>630</v>
      </c>
      <c r="C14" s="227" t="s">
        <v>631</v>
      </c>
      <c r="D14" s="231" t="s">
        <v>582</v>
      </c>
      <c r="E14" s="226" t="s">
        <v>583</v>
      </c>
      <c r="F14" s="226" t="s">
        <v>628</v>
      </c>
      <c r="G14" s="230" t="s">
        <v>385</v>
      </c>
      <c r="H14" s="230" t="s">
        <v>385</v>
      </c>
      <c r="I14" s="230" t="s">
        <v>585</v>
      </c>
      <c r="J14" s="230" t="s">
        <v>385</v>
      </c>
      <c r="K14" s="234" t="s">
        <v>629</v>
      </c>
      <c r="L14" s="226">
        <v>358.19</v>
      </c>
      <c r="M14" s="230" t="s">
        <v>587</v>
      </c>
      <c r="N14" s="226">
        <v>358.19</v>
      </c>
      <c r="P14" s="233" t="s">
        <v>385</v>
      </c>
      <c r="Q14" s="233">
        <v>0</v>
      </c>
    </row>
    <row r="15" spans="1:19" ht="25.5">
      <c r="A15" s="230" t="s">
        <v>59</v>
      </c>
      <c r="B15" s="227" t="s">
        <v>632</v>
      </c>
      <c r="C15" s="227" t="s">
        <v>633</v>
      </c>
      <c r="D15" s="231" t="s">
        <v>582</v>
      </c>
      <c r="E15" s="6" t="s">
        <v>618</v>
      </c>
      <c r="G15" s="230" t="s">
        <v>385</v>
      </c>
      <c r="H15" s="230" t="s">
        <v>385</v>
      </c>
      <c r="I15" s="230" t="s">
        <v>585</v>
      </c>
      <c r="J15" s="230" t="s">
        <v>385</v>
      </c>
      <c r="K15" s="226" t="s">
        <v>608</v>
      </c>
      <c r="L15" s="226">
        <v>8585.4500000000007</v>
      </c>
      <c r="M15" s="230" t="s">
        <v>587</v>
      </c>
      <c r="N15" s="226">
        <v>8585.4500000000007</v>
      </c>
      <c r="P15" s="233" t="s">
        <v>385</v>
      </c>
      <c r="Q15" s="233">
        <v>0</v>
      </c>
    </row>
  </sheetData>
  <autoFilter ref="A1:S1"/>
  <phoneticPr fontId="0" type="noConversion"/>
  <dataValidations count="1">
    <dataValidation type="list" allowBlank="1" showInputMessage="1" showErrorMessage="1" sqref="A2:A15">
      <formula1>'Per convalida'!$A$2:$A$14</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dimension ref="A1:C21"/>
  <sheetViews>
    <sheetView topLeftCell="A7" zoomScale="150" zoomScaleNormal="150" workbookViewId="0">
      <selection activeCell="G1" sqref="G1"/>
    </sheetView>
  </sheetViews>
  <sheetFormatPr defaultColWidth="8.7109375" defaultRowHeight="12.75"/>
  <cols>
    <col min="1" max="1" width="22" style="235" customWidth="1"/>
    <col min="2" max="2" width="43.7109375" style="236" customWidth="1"/>
    <col min="3" max="3" width="17.7109375" style="236" customWidth="1"/>
    <col min="4" max="16384" width="8.7109375" style="209"/>
  </cols>
  <sheetData>
    <row r="1" spans="1:3" ht="67.900000000000006" customHeight="1">
      <c r="A1" s="249" t="s">
        <v>634</v>
      </c>
      <c r="B1" s="249"/>
      <c r="C1" s="249"/>
    </row>
    <row r="2" spans="1:3" ht="31.15" customHeight="1">
      <c r="A2" s="237" t="s">
        <v>481</v>
      </c>
      <c r="B2" s="237" t="s">
        <v>482</v>
      </c>
      <c r="C2" s="237" t="s">
        <v>483</v>
      </c>
    </row>
    <row r="3" spans="1:3" ht="19.899999999999999" customHeight="1">
      <c r="A3" s="237" t="s">
        <v>0</v>
      </c>
      <c r="B3" s="238"/>
      <c r="C3" s="238" t="s">
        <v>585</v>
      </c>
    </row>
    <row r="4" spans="1:3" ht="33" customHeight="1">
      <c r="A4" s="239" t="s">
        <v>564</v>
      </c>
      <c r="B4" s="238"/>
      <c r="C4" s="238" t="s">
        <v>585</v>
      </c>
    </row>
    <row r="5" spans="1:3" ht="33" customHeight="1">
      <c r="A5" s="239" t="s">
        <v>565</v>
      </c>
      <c r="B5" s="238" t="s">
        <v>635</v>
      </c>
      <c r="C5" s="238" t="s">
        <v>585</v>
      </c>
    </row>
    <row r="6" spans="1:3" ht="61.15" customHeight="1">
      <c r="A6" s="237" t="s">
        <v>566</v>
      </c>
      <c r="B6" s="240" t="s">
        <v>636</v>
      </c>
      <c r="C6" s="238" t="s">
        <v>585</v>
      </c>
    </row>
    <row r="7" spans="1:3" ht="50.65" customHeight="1">
      <c r="A7" s="237" t="s">
        <v>567</v>
      </c>
      <c r="B7" s="240" t="s">
        <v>637</v>
      </c>
      <c r="C7" s="238" t="s">
        <v>585</v>
      </c>
    </row>
    <row r="8" spans="1:3" ht="42.4" customHeight="1">
      <c r="A8" s="237" t="s">
        <v>568</v>
      </c>
      <c r="B8" s="240" t="s">
        <v>638</v>
      </c>
      <c r="C8" s="238" t="s">
        <v>585</v>
      </c>
    </row>
    <row r="9" spans="1:3" ht="25.15" customHeight="1">
      <c r="A9" s="237" t="s">
        <v>569</v>
      </c>
      <c r="B9" s="240"/>
      <c r="C9" s="238" t="s">
        <v>585</v>
      </c>
    </row>
    <row r="10" spans="1:3" ht="34.9" customHeight="1">
      <c r="A10" s="237" t="s">
        <v>570</v>
      </c>
      <c r="B10" s="240"/>
      <c r="C10" s="238" t="s">
        <v>585</v>
      </c>
    </row>
    <row r="11" spans="1:3" ht="33" customHeight="1">
      <c r="A11" s="237" t="s">
        <v>571</v>
      </c>
      <c r="B11" s="240"/>
      <c r="C11" s="238" t="s">
        <v>585</v>
      </c>
    </row>
    <row r="12" spans="1:3" ht="32.65" customHeight="1">
      <c r="A12" s="237" t="s">
        <v>572</v>
      </c>
      <c r="B12" s="240" t="s">
        <v>639</v>
      </c>
      <c r="C12" s="238" t="s">
        <v>585</v>
      </c>
    </row>
    <row r="13" spans="1:3" ht="43.15" customHeight="1">
      <c r="A13" s="237" t="s">
        <v>573</v>
      </c>
      <c r="B13" s="240" t="s">
        <v>640</v>
      </c>
      <c r="C13" s="238" t="s">
        <v>585</v>
      </c>
    </row>
    <row r="14" spans="1:3" ht="43.15" customHeight="1">
      <c r="A14" s="237" t="s">
        <v>574</v>
      </c>
      <c r="B14" s="240" t="s">
        <v>641</v>
      </c>
      <c r="C14" s="238" t="s">
        <v>489</v>
      </c>
    </row>
    <row r="15" spans="1:3" ht="31.15" customHeight="1">
      <c r="A15" s="237" t="s">
        <v>575</v>
      </c>
      <c r="B15" s="240" t="s">
        <v>642</v>
      </c>
      <c r="C15" s="238" t="s">
        <v>585</v>
      </c>
    </row>
    <row r="16" spans="1:3" ht="31.15" customHeight="1">
      <c r="A16" s="237" t="s">
        <v>576</v>
      </c>
      <c r="B16" s="240" t="s">
        <v>643</v>
      </c>
      <c r="C16" s="238" t="s">
        <v>489</v>
      </c>
    </row>
    <row r="17" spans="1:3" ht="51">
      <c r="A17" s="237" t="s">
        <v>577</v>
      </c>
      <c r="B17" s="240" t="s">
        <v>644</v>
      </c>
      <c r="C17" s="238" t="s">
        <v>489</v>
      </c>
    </row>
    <row r="18" spans="1:3" ht="25.5">
      <c r="A18" s="237" t="s">
        <v>578</v>
      </c>
      <c r="B18" s="240" t="s">
        <v>645</v>
      </c>
      <c r="C18" s="238" t="s">
        <v>489</v>
      </c>
    </row>
    <row r="19" spans="1:3">
      <c r="A19" s="237" t="s">
        <v>579</v>
      </c>
      <c r="B19" s="240" t="s">
        <v>646</v>
      </c>
      <c r="C19" s="238" t="s">
        <v>489</v>
      </c>
    </row>
    <row r="20" spans="1:3" ht="25.5">
      <c r="A20" s="237" t="s">
        <v>143</v>
      </c>
      <c r="B20" s="240" t="s">
        <v>647</v>
      </c>
      <c r="C20" s="238" t="s">
        <v>385</v>
      </c>
    </row>
    <row r="21" spans="1:3">
      <c r="A21" s="241" t="s">
        <v>531</v>
      </c>
      <c r="B21" s="240" t="s">
        <v>648</v>
      </c>
      <c r="C21" s="238"/>
    </row>
  </sheetData>
  <mergeCells count="1">
    <mergeCell ref="A1:C1"/>
  </mergeCells>
  <phoneticPr fontId="0" type="noConversion"/>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533</TotalTime>
  <Application>LibreOffice/5.4.1.2$Windows_x86 LibreOffice_project/ea7cb86e6eeb2bf3a5af73a8f7777ac570321527</Application>
  <DocSecurity>0</DocSecurity>
  <ScaleCrop>false</ScaleCrop>
  <HeadingPairs>
    <vt:vector size="4" baseType="variant">
      <vt:variant>
        <vt:lpstr>Fogli di lavoro</vt:lpstr>
      </vt:variant>
      <vt:variant>
        <vt:i4>9</vt:i4>
      </vt:variant>
      <vt:variant>
        <vt:lpstr>Intervalli denominati</vt:lpstr>
      </vt:variant>
      <vt:variant>
        <vt:i4>106</vt:i4>
      </vt:variant>
    </vt:vector>
  </HeadingPairs>
  <TitlesOfParts>
    <vt:vector size="115" baseType="lpstr">
      <vt:lpstr>Per convalida</vt:lpstr>
      <vt:lpstr>Tempistica</vt:lpstr>
      <vt:lpstr>Scheda ASSR</vt:lpstr>
      <vt:lpstr>Scheda ICT</vt:lpstr>
      <vt:lpstr>Piano alienazioni</vt:lpstr>
      <vt:lpstr>Istruzioni Scheda ICT</vt:lpstr>
      <vt:lpstr>Istruzioni Scheda ASSR</vt:lpstr>
      <vt:lpstr>Scheda COVID</vt:lpstr>
      <vt:lpstr>Istruzioni Scheda COVID</vt:lpstr>
      <vt:lpstr>'Scheda ASSR'!_FilterDatabase</vt:lpstr>
      <vt:lpstr>'Scheda COVID'!_FilterDatabase</vt:lpstr>
      <vt:lpstr>'Scheda ICT'!_FilterDatabase</vt:lpstr>
      <vt:lpstr>'Scheda ASSR'!_FilterDatabase_0</vt:lpstr>
      <vt:lpstr>'Scheda COVID'!_FilterDatabase_0</vt:lpstr>
      <vt:lpstr>'Scheda ICT'!_FilterDatabase_0</vt:lpstr>
      <vt:lpstr>'Scheda ASSR'!_FilterDatabase_0_0</vt:lpstr>
      <vt:lpstr>'Scheda COVID'!_FilterDatabase_0_0</vt:lpstr>
      <vt:lpstr>'Scheda ICT'!_FilterDatabase_0_0</vt:lpstr>
      <vt:lpstr>'Scheda ASSR'!_FilterDatabase_0_0_0</vt:lpstr>
      <vt:lpstr>'Scheda COVID'!_FilterDatabase_0_0_0</vt:lpstr>
      <vt:lpstr>'Scheda ICT'!_FilterDatabase_0_0_0</vt:lpstr>
      <vt:lpstr>'Scheda ASSR'!_FilterDatabase_0_0_0_0</vt:lpstr>
      <vt:lpstr>'Scheda COVID'!_FilterDatabase_0_0_0_0</vt:lpstr>
      <vt:lpstr>'Scheda ICT'!_FilterDatabase_0_0_0_0</vt:lpstr>
      <vt:lpstr>'Scheda ASSR'!_FilterDatabase_0_0_0_0_0</vt:lpstr>
      <vt:lpstr>'Scheda COVID'!_FilterDatabase_0_0_0_0_0</vt:lpstr>
      <vt:lpstr>'Scheda ICT'!_FilterDatabase_0_0_0_0_0</vt:lpstr>
      <vt:lpstr>'Scheda ASSR'!_FilterDatabase_0_0_0_0_0_0</vt:lpstr>
      <vt:lpstr>'Scheda COVID'!_FilterDatabase_0_0_0_0_0_0</vt:lpstr>
      <vt:lpstr>'Scheda ICT'!_FilterDatabase_0_0_0_0_0_0</vt:lpstr>
      <vt:lpstr>'Scheda ASSR'!_FilterDatabase_0_0_0_0_0_0_0</vt:lpstr>
      <vt:lpstr>'Scheda COVID'!_FilterDatabase_0_0_0_0_0_0_0</vt:lpstr>
      <vt:lpstr>'Scheda ICT'!_FilterDatabase_0_0_0_0_0_0_0</vt:lpstr>
      <vt:lpstr>'Scheda ASSR'!_FilterDatabase_0_0_0_0_0_0_0_0</vt:lpstr>
      <vt:lpstr>'Scheda COVID'!_FilterDatabase_0_0_0_0_0_0_0_0</vt:lpstr>
      <vt:lpstr>'Scheda ICT'!_FilterDatabase_0_0_0_0_0_0_0_0</vt:lpstr>
      <vt:lpstr>'Scheda ASSR'!_FilterDatabase_0_0_0_0_0_0_0_0_0</vt:lpstr>
      <vt:lpstr>'Scheda COVID'!_FilterDatabase_0_0_0_0_0_0_0_0_0</vt:lpstr>
      <vt:lpstr>'Scheda ICT'!_FilterDatabase_0_0_0_0_0_0_0_0_0</vt:lpstr>
      <vt:lpstr>'Scheda ASSR'!_FilterDatabase_0_0_0_0_0_0_0_0_0_0</vt:lpstr>
      <vt:lpstr>'Scheda COVID'!_FilterDatabase_0_0_0_0_0_0_0_0_0_0</vt:lpstr>
      <vt:lpstr>'Scheda ICT'!_FilterDatabase_0_0_0_0_0_0_0_0_0_0</vt:lpstr>
      <vt:lpstr>'Scheda ASSR'!_FilterDatabase_0_0_0_0_0_0_0_0_0_0_0</vt:lpstr>
      <vt:lpstr>'Scheda COVID'!_FilterDatabase_0_0_0_0_0_0_0_0_0_0_0</vt:lpstr>
      <vt:lpstr>'Scheda ICT'!_FilterDatabase_0_0_0_0_0_0_0_0_0_0_0</vt:lpstr>
      <vt:lpstr>'Scheda ASSR'!_FilterDatabase_0_0_0_0_0_0_0_0_0_0_0_0</vt:lpstr>
      <vt:lpstr>'Scheda COVID'!_FilterDatabase_0_0_0_0_0_0_0_0_0_0_0_0</vt:lpstr>
      <vt:lpstr>'Scheda ICT'!_FilterDatabase_0_0_0_0_0_0_0_0_0_0_0_0</vt:lpstr>
      <vt:lpstr>'Scheda ASSR'!_FilterDatabase_0_0_0_0_0_0_0_0_0_0_0_0_0</vt:lpstr>
      <vt:lpstr>'Scheda COVID'!_FilterDatabase_0_0_0_0_0_0_0_0_0_0_0_0_0</vt:lpstr>
      <vt:lpstr>'Scheda ICT'!_FilterDatabase_0_0_0_0_0_0_0_0_0_0_0_0_0</vt:lpstr>
      <vt:lpstr>'Scheda ASSR'!_FilterDatabase_0_0_0_0_0_0_0_0_0_0_0_0_0_0</vt:lpstr>
      <vt:lpstr>'Scheda COVID'!_FilterDatabase_0_0_0_0_0_0_0_0_0_0_0_0_0_0</vt:lpstr>
      <vt:lpstr>'Scheda ICT'!_FilterDatabase_0_0_0_0_0_0_0_0_0_0_0_0_0_0</vt:lpstr>
      <vt:lpstr>'Scheda ASSR'!_FilterDatabase_0_0_0_0_0_0_0_0_0_0_0_0_0_0_0</vt:lpstr>
      <vt:lpstr>'Scheda COVID'!_FilterDatabase_0_0_0_0_0_0_0_0_0_0_0_0_0_0_0</vt:lpstr>
      <vt:lpstr>'Scheda ICT'!_FilterDatabase_0_0_0_0_0_0_0_0_0_0_0_0_0_0_0</vt:lpstr>
      <vt:lpstr>'Scheda ASSR'!_FilterDatabase_0_0_0_0_0_0_0_0_0_0_0_0_0_0_0_0</vt:lpstr>
      <vt:lpstr>'Scheda COVID'!_FilterDatabase_0_0_0_0_0_0_0_0_0_0_0_0_0_0_0_0</vt:lpstr>
      <vt:lpstr>'Scheda ICT'!_FilterDatabase_0_0_0_0_0_0_0_0_0_0_0_0_0_0_0_0</vt:lpstr>
      <vt:lpstr>'Scheda ASSR'!_FilterDatabase_0_0_0_0_0_0_0_0_0_0_0_0_0_0_0_0_0</vt:lpstr>
      <vt:lpstr>'Scheda COVID'!_FilterDatabase_0_0_0_0_0_0_0_0_0_0_0_0_0_0_0_0_0</vt:lpstr>
      <vt:lpstr>'Scheda ICT'!_FilterDatabase_0_0_0_0_0_0_0_0_0_0_0_0_0_0_0_0_0</vt:lpstr>
      <vt:lpstr>'Scheda ASSR'!_FilterDatabase_0_0_0_0_0_0_0_0_0_0_0_0_0_0_0_0_0_0</vt:lpstr>
      <vt:lpstr>'Scheda COVID'!_FilterDatabase_0_0_0_0_0_0_0_0_0_0_0_0_0_0_0_0_0_0</vt:lpstr>
      <vt:lpstr>'Scheda ICT'!_FilterDatabase_0_0_0_0_0_0_0_0_0_0_0_0_0_0_0_0_0_0</vt:lpstr>
      <vt:lpstr>'Istruzioni Scheda ICT'!Area_stampa</vt:lpstr>
      <vt:lpstr>Beni_economali</vt:lpstr>
      <vt:lpstr>biomedico</vt:lpstr>
      <vt:lpstr>economali</vt:lpstr>
      <vt:lpstr>informatiche</vt:lpstr>
      <vt:lpstr>Lavori</vt:lpstr>
      <vt:lpstr>Macroarea</vt:lpstr>
      <vt:lpstr>'Istruzioni Scheda ICT'!Print_Area_0</vt:lpstr>
      <vt:lpstr>'Istruzioni Scheda ICT'!Print_Area_0_0</vt:lpstr>
      <vt:lpstr>'Istruzioni Scheda ICT'!Print_Area_0_0_0</vt:lpstr>
      <vt:lpstr>'Istruzioni Scheda ICT'!Print_Area_0_0_0_0</vt:lpstr>
      <vt:lpstr>'Istruzioni Scheda ICT'!Print_Area_0_0_0_0_0</vt:lpstr>
      <vt:lpstr>'Istruzioni Scheda ICT'!Print_Area_0_0_0_0_0_0</vt:lpstr>
      <vt:lpstr>'Istruzioni Scheda ICT'!Print_Area_0_0_0_0_0_0_0</vt:lpstr>
      <vt:lpstr>'Istruzioni Scheda ICT'!Print_Area_0_0_0_0_0_0_0_0</vt:lpstr>
      <vt:lpstr>'Istruzioni Scheda ICT'!Print_Area_0_0_0_0_0_0_0_0_0</vt:lpstr>
      <vt:lpstr>'Istruzioni Scheda ICT'!Print_Area_0_0_0_0_0_0_0_0_0_0</vt:lpstr>
      <vt:lpstr>'Istruzioni Scheda ICT'!Print_Area_0_0_0_0_0_0_0_0_0_0_0</vt:lpstr>
      <vt:lpstr>'Istruzioni Scheda ICT'!Print_Area_0_0_0_0_0_0_0_0_0_0_0_0</vt:lpstr>
      <vt:lpstr>'Istruzioni Scheda ICT'!Print_Area_0_0_0_0_0_0_0_0_0_0_0_0_0</vt:lpstr>
      <vt:lpstr>'Istruzioni Scheda ICT'!Print_Area_0_0_0_0_0_0_0_0_0_0_0_0_0_0</vt:lpstr>
      <vt:lpstr>'Istruzioni Scheda ICT'!Print_Area_0_0_0_0_0_0_0_0_0_0_0_0_0_0_0</vt:lpstr>
      <vt:lpstr>'Istruzioni Scheda ICT'!Print_Area_0_0_0_0_0_0_0_0_0_0_0_0_0_0_0_0</vt:lpstr>
      <vt:lpstr>'Istruzioni Scheda ICT'!Print_Area_0_0_0_0_0_0_0_0_0_0_0_0_0_0_0_0_0</vt:lpstr>
      <vt:lpstr>'Istruzioni Scheda ICT'!Print_Area_0_0_0_0_0_0_0_0_0_0_0_0_0_0_0_0_0_0</vt:lpstr>
      <vt:lpstr>'Istruzioni Scheda ASSR'!Print_Titles_0</vt:lpstr>
      <vt:lpstr>'Istruzioni Scheda ASSR'!Print_Titles_0_0</vt:lpstr>
      <vt:lpstr>'Istruzioni Scheda ASSR'!Print_Titles_0_0_0</vt:lpstr>
      <vt:lpstr>'Istruzioni Scheda ASSR'!Print_Titles_0_0_0_0</vt:lpstr>
      <vt:lpstr>'Istruzioni Scheda ASSR'!Print_Titles_0_0_0_0_0</vt:lpstr>
      <vt:lpstr>'Istruzioni Scheda ASSR'!Print_Titles_0_0_0_0_0_0</vt:lpstr>
      <vt:lpstr>'Istruzioni Scheda ASSR'!Print_Titles_0_0_0_0_0_0_0</vt:lpstr>
      <vt:lpstr>'Istruzioni Scheda ASSR'!Print_Titles_0_0_0_0_0_0_0_0</vt:lpstr>
      <vt:lpstr>'Istruzioni Scheda ASSR'!Print_Titles_0_0_0_0_0_0_0_0_0</vt:lpstr>
      <vt:lpstr>'Istruzioni Scheda ASSR'!Print_Titles_0_0_0_0_0_0_0_0_0_0</vt:lpstr>
      <vt:lpstr>'Istruzioni Scheda ASSR'!Print_Titles_0_0_0_0_0_0_0_0_0_0_0</vt:lpstr>
      <vt:lpstr>'Istruzioni Scheda ASSR'!Print_Titles_0_0_0_0_0_0_0_0_0_0_0_0</vt:lpstr>
      <vt:lpstr>'Istruzioni Scheda ASSR'!Print_Titles_0_0_0_0_0_0_0_0_0_0_0_0_0</vt:lpstr>
      <vt:lpstr>'Istruzioni Scheda ASSR'!Print_Titles_0_0_0_0_0_0_0_0_0_0_0_0_0_0</vt:lpstr>
      <vt:lpstr>'Istruzioni Scheda ASSR'!Print_Titles_0_0_0_0_0_0_0_0_0_0_0_0_0_0_0</vt:lpstr>
      <vt:lpstr>'Istruzioni Scheda ASSR'!Print_Titles_0_0_0_0_0_0_0_0_0_0_0_0_0_0_0_0</vt:lpstr>
      <vt:lpstr>'Istruzioni Scheda ASSR'!Print_Titles_0_0_0_0_0_0_0_0_0_0_0_0_0_0_0_0_0</vt:lpstr>
      <vt:lpstr>'Istruzioni Scheda ASSR'!Print_Titles_0_0_0_0_0_0_0_0_0_0_0_0_0_0_0_0_0_0</vt:lpstr>
      <vt:lpstr>Priorità</vt:lpstr>
      <vt:lpstr>Scheda_3</vt:lpstr>
      <vt:lpstr>Tecnologie_biomediche</vt:lpstr>
      <vt:lpstr>Tecnologie_informatiche</vt:lpstr>
      <vt:lpstr>tipologia</vt:lpstr>
      <vt:lpstr>'Istruzioni Scheda ASSR'!Titoli_stampa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Rombini Fabio</dc:creator>
  <dc:description/>
  <cp:lastModifiedBy>fisioterapia</cp:lastModifiedBy>
  <cp:revision>118</cp:revision>
  <dcterms:created xsi:type="dcterms:W3CDTF">2018-02-02T11:34:37Z</dcterms:created>
  <dcterms:modified xsi:type="dcterms:W3CDTF">2020-11-26T16:35:35Z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0x0101005CAB6B25C5E17F4A9E7C6798A912B8D5</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